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0E7E11A1-83C6-4D53-AB39-A7E82E37E196}" xr6:coauthVersionLast="47" xr6:coauthVersionMax="47" xr10:uidLastSave="{00000000-0000-0000-0000-000000000000}"/>
  <bookViews>
    <workbookView xWindow="-120" yWindow="-120" windowWidth="20730" windowHeight="11160" tabRatio="800" xr2:uid="{00000000-000D-0000-FFFF-FFFF00000000}"/>
  </bookViews>
  <sheets>
    <sheet name="FRENTE CONSTANCIA " sheetId="7" r:id="rId1"/>
    <sheet name="REVERSO CONSTANCIA" sheetId="4" r:id="rId2"/>
    <sheet name="DATOS" sheetId="10" state="hidden" r:id="rId3"/>
  </sheets>
  <definedNames>
    <definedName name="_xlnm._FilterDatabase" localSheetId="2" hidden="1">DATOS!$A$38:$F$1119</definedName>
    <definedName name="_xlnm.Print_Area" localSheetId="0">'FRENTE CONSTANCIA '!$A$1:$AI$76</definedName>
    <definedName name="_xlnm.Print_Area" localSheetId="1">'REVERSO CONSTANCIA'!$A$1:$AG$55</definedName>
    <definedName name="AREAS" localSheetId="2">'REVERSO CONSTANCIA'!$B$4,'REVERSO CONSTANCIA'!$R$4,'REVERSO CONSTANCIA'!$B$10,'REVERSO CONSTANCIA'!$R$10</definedName>
    <definedName name="AREAS">'REVERSO CONSTANCIA'!$R$4,'REVERSO CONSTANCIA'!$B$10,'REVERSO CONSTANCIA'!$R$10,'REVERSO CONSTANCIA'!$B$4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8" i="7" l="1"/>
  <c r="S60" i="7"/>
  <c r="B59" i="7"/>
  <c r="S46" i="7"/>
  <c r="B44" i="7"/>
  <c r="P63" i="7"/>
  <c r="C67" i="7"/>
  <c r="Y66" i="7"/>
  <c r="K11" i="7" l="1"/>
  <c r="B63" i="7"/>
  <c r="S53" i="7" l="1"/>
  <c r="S56" i="7"/>
  <c r="S55" i="7"/>
  <c r="S54" i="7"/>
  <c r="B55" i="7"/>
  <c r="B54" i="7"/>
  <c r="B53" i="7"/>
  <c r="B52" i="7"/>
  <c r="S57" i="7" l="1"/>
  <c r="S58" i="7"/>
  <c r="B57" i="7"/>
  <c r="B56" i="7"/>
  <c r="S44" i="7"/>
  <c r="S43" i="7"/>
  <c r="B41" i="7"/>
  <c r="B42" i="7"/>
  <c r="W73" i="7" l="1"/>
</calcChain>
</file>

<file path=xl/sharedStrings.xml><?xml version="1.0" encoding="utf-8"?>
<sst xmlns="http://schemas.openxmlformats.org/spreadsheetml/2006/main" count="7078" uniqueCount="2949">
  <si>
    <t>DÍA</t>
  </si>
  <si>
    <t>MES</t>
  </si>
  <si>
    <t>AÑO</t>
  </si>
  <si>
    <t>PROMEDIO GENERAL</t>
  </si>
  <si>
    <t xml:space="preserve">DÍAS DEL MES DE </t>
  </si>
  <si>
    <t>DE</t>
  </si>
  <si>
    <t>CERTIFICACIÓN DE FIRMAS</t>
  </si>
  <si>
    <t>V SEMESTRE</t>
  </si>
  <si>
    <t>VI SEMESTRE</t>
  </si>
  <si>
    <t>OBSERVACIONES:</t>
  </si>
  <si>
    <t>CONSTANCIA OFICIAL DE ESTUDIOS DE BACHILLERATO</t>
  </si>
  <si>
    <t>Cotejó</t>
  </si>
  <si>
    <t xml:space="preserve">QUINTO SEMESTRE   </t>
  </si>
  <si>
    <t xml:space="preserve">SEXTO SEMESTRE   </t>
  </si>
  <si>
    <t xml:space="preserve">CUARTO SEMESTRE   </t>
  </si>
  <si>
    <t xml:space="preserve">TERCER SEMESTRE   </t>
  </si>
  <si>
    <t xml:space="preserve">PRIMER SEMESTRE   </t>
  </si>
  <si>
    <t xml:space="preserve">SEGUNDO SEMESTRE   </t>
  </si>
  <si>
    <t>NOMBRE Y FIRMA</t>
  </si>
  <si>
    <t>TIPO DE EXAMEN</t>
  </si>
  <si>
    <t>HUMANIDADES Y CIENCIAS SOCIALES</t>
  </si>
  <si>
    <t>PERTENECIENTE AL SUBSISTEMA EDUCATIVO ESTATAL, HACE CONSTAR QUE:</t>
  </si>
  <si>
    <t>CONDUCTA:</t>
  </si>
  <si>
    <t>Anverso</t>
  </si>
  <si>
    <t>Reverso</t>
  </si>
  <si>
    <t>CALIFICA-CIÓN</t>
  </si>
  <si>
    <t xml:space="preserve">    DEL AÑO</t>
  </si>
  <si>
    <t>INGLÉS I</t>
  </si>
  <si>
    <t>INGLÉS II</t>
  </si>
  <si>
    <t>INGLÉS III</t>
  </si>
  <si>
    <t>INGLÉS IV</t>
  </si>
  <si>
    <t>NOMBRE DEL ALUMNO:</t>
  </si>
  <si>
    <t>, MUNICIPIO</t>
  </si>
  <si>
    <t>COORDINADOR</t>
  </si>
  <si>
    <t xml:space="preserve">         </t>
  </si>
  <si>
    <t>DIRECCIÓN GENERAL DE TELEBACHILLERATO</t>
  </si>
  <si>
    <t>PERIODO ESCOLAR</t>
  </si>
  <si>
    <t>EL SUSCRITO COORDINADOR DE LA ESCUELA:</t>
  </si>
  <si>
    <t>NÚMERO:</t>
  </si>
  <si>
    <t>EL ASTERISCO SE ASIENTA PARA ASIGNATURAS NO CURSADAS.</t>
  </si>
  <si>
    <t>ESCALA DE CALIFICACIÓN: 5  A 10, MÍNIMA APROBATORIA 6.</t>
  </si>
  <si>
    <t>CLAVE DE LA ESCUELA:</t>
  </si>
  <si>
    <t>CURP:</t>
  </si>
  <si>
    <t>TELEBACHILLERATO</t>
  </si>
  <si>
    <t>NOMBRE DE LA ESCUELA:</t>
  </si>
  <si>
    <t>, VERACRUZ A LOS</t>
  </si>
  <si>
    <t>-</t>
  </si>
  <si>
    <t>ADMINISTRACIÓN</t>
  </si>
  <si>
    <t>ASISTENCIA INFANTIL</t>
  </si>
  <si>
    <t>COMUNICACIÓN</t>
  </si>
  <si>
    <t>CONTABILIDAD</t>
  </si>
  <si>
    <t>DESARROLLO COMUNITARIO</t>
  </si>
  <si>
    <t>DIBUJO ARQUITECTÓNICO Y DE CONSTRUCCIÓN</t>
  </si>
  <si>
    <t>DISEÑO GRÁFICO</t>
  </si>
  <si>
    <t>ELECTRÓNICA</t>
  </si>
  <si>
    <t>HIGIENE Y SALUD COMUNITARIA</t>
  </si>
  <si>
    <t>INTERPRETACIÓN Y TRADUCCIÓN DEL IDIOMA INGLÉS</t>
  </si>
  <si>
    <t>INTERVENCIÓN EN LA EDUCACIÓN OBLIGATORIA</t>
  </si>
  <si>
    <t>LABORATORISTA CLÍNICO</t>
  </si>
  <si>
    <t>LABORATORISTA QUÍMICO</t>
  </si>
  <si>
    <t>MECÁNICA DENTAL</t>
  </si>
  <si>
    <t>PROMOCIÓN SOCIAL</t>
  </si>
  <si>
    <t>TECNOLOGÍAS DE LA INFORMACIÓN Y LA COMUNICACIÓN</t>
  </si>
  <si>
    <t>TRAMITACIÓN ADUANAL</t>
  </si>
  <si>
    <t>TURISMO</t>
  </si>
  <si>
    <t>*</t>
  </si>
  <si>
    <t>NA</t>
  </si>
  <si>
    <t>X</t>
  </si>
  <si>
    <t xml:space="preserve">AR </t>
  </si>
  <si>
    <t>MECAYAPAN</t>
  </si>
  <si>
    <t>SOCONUSCO</t>
  </si>
  <si>
    <t>LOMAS DE TECAMICHAPAN</t>
  </si>
  <si>
    <t>CORRAL NUEVO</t>
  </si>
  <si>
    <t>COACOTLA</t>
  </si>
  <si>
    <t>OTEAPAN</t>
  </si>
  <si>
    <t>DEHESA</t>
  </si>
  <si>
    <t>HUEYAPAN DE OCAMPO</t>
  </si>
  <si>
    <t>SANTA ROSA LOMA LARGA</t>
  </si>
  <si>
    <t>OLUTA</t>
  </si>
  <si>
    <t>COLONIA LEALTAD</t>
  </si>
  <si>
    <t>HIDALGO</t>
  </si>
  <si>
    <t>CHOGOTA</t>
  </si>
  <si>
    <t>PIEDRA LABRADA</t>
  </si>
  <si>
    <t>ESPERANZA MALOTA</t>
  </si>
  <si>
    <t>COMEJEN</t>
  </si>
  <si>
    <t>MINZAPAN</t>
  </si>
  <si>
    <t>AGUA PINOLE</t>
  </si>
  <si>
    <t>CHACALAPA</t>
  </si>
  <si>
    <t>PITALILLO</t>
  </si>
  <si>
    <t>RANCHOAPAN</t>
  </si>
  <si>
    <t>IXHUAPAN</t>
  </si>
  <si>
    <t>EJIDO LA VIRGEN</t>
  </si>
  <si>
    <t>PILAPILLO</t>
  </si>
  <si>
    <t>EL AGUACATE</t>
  </si>
  <si>
    <t>AHUATEPEC</t>
  </si>
  <si>
    <t>EL HATO</t>
  </si>
  <si>
    <t>ACHOTAL</t>
  </si>
  <si>
    <t>SAN JUAN EVANGELISTA</t>
  </si>
  <si>
    <t>CUATOTOLAPAN</t>
  </si>
  <si>
    <t>SOTEAPAN</t>
  </si>
  <si>
    <t>ZAPOAPAN</t>
  </si>
  <si>
    <t>CAMPO NUEVO</t>
  </si>
  <si>
    <t>TIERRA Y LIBERTAD</t>
  </si>
  <si>
    <t>LOMAS DE SOGOTEGOYO</t>
  </si>
  <si>
    <t>BUENA VISTA</t>
  </si>
  <si>
    <t>CAOBAL</t>
  </si>
  <si>
    <t>MIRADOR SALTILLO</t>
  </si>
  <si>
    <t>OCOZOTEPEC</t>
  </si>
  <si>
    <t>NACAXTLE</t>
  </si>
  <si>
    <t>SABANETA</t>
  </si>
  <si>
    <t>LAS PALOMAS</t>
  </si>
  <si>
    <t>TIERRA NUEVA</t>
  </si>
  <si>
    <t>VILLA ALTA</t>
  </si>
  <si>
    <t>MEDIAS AGUAS</t>
  </si>
  <si>
    <t>VILLA JUANITA</t>
  </si>
  <si>
    <t>LA CHINANTLA</t>
  </si>
  <si>
    <t>TECOLOTEPEC</t>
  </si>
  <si>
    <t>HERMANOS CEDILLO</t>
  </si>
  <si>
    <t>VICENTE GUERRERO</t>
  </si>
  <si>
    <t>AGUILERA</t>
  </si>
  <si>
    <t>CRUZ DEL MILAGRO</t>
  </si>
  <si>
    <t>24 DE FEBRERO</t>
  </si>
  <si>
    <t>CERQUILLA</t>
  </si>
  <si>
    <t>LA VICTORIA</t>
  </si>
  <si>
    <t>EL PROGRESO</t>
  </si>
  <si>
    <t>EL TEPACHE</t>
  </si>
  <si>
    <t>POBLADO CINCO</t>
  </si>
  <si>
    <t>LA SOLEDAD</t>
  </si>
  <si>
    <t>PALO BLANCO</t>
  </si>
  <si>
    <t>LOMAS DE VINAZCO</t>
  </si>
  <si>
    <t>TIERRA BLANCA BOXTER</t>
  </si>
  <si>
    <t>BUENOS AIRES</t>
  </si>
  <si>
    <t>LA DEFENSA</t>
  </si>
  <si>
    <t>PIEDRA ENCONTRADA</t>
  </si>
  <si>
    <t>CINCO POBLADOS</t>
  </si>
  <si>
    <t>EL HUMO</t>
  </si>
  <si>
    <t>PALMA SOLA</t>
  </si>
  <si>
    <t>OJITAL CIRUELO</t>
  </si>
  <si>
    <t>MOYUTLA</t>
  </si>
  <si>
    <t>LAS CAÑAS</t>
  </si>
  <si>
    <t>HIDALGO AMAJAC</t>
  </si>
  <si>
    <t>CUAMANCO</t>
  </si>
  <si>
    <t>LA UNION</t>
  </si>
  <si>
    <t>LA PEDRERA</t>
  </si>
  <si>
    <t>TAMATOCO</t>
  </si>
  <si>
    <t>LA GRANADILLA</t>
  </si>
  <si>
    <t>LA PIMIENTA</t>
  </si>
  <si>
    <t>POTRERO DEL LLANO</t>
  </si>
  <si>
    <t>CERRO AZUL</t>
  </si>
  <si>
    <t>TANCOCO</t>
  </si>
  <si>
    <t>CHINAMPA DE GOROSTIZA</t>
  </si>
  <si>
    <t>NARANJOS</t>
  </si>
  <si>
    <t>EL ANONO</t>
  </si>
  <si>
    <t>SAN FRANCISCO</t>
  </si>
  <si>
    <t>ACALA</t>
  </si>
  <si>
    <t>MATA DE OTATE</t>
  </si>
  <si>
    <t>PAPATLAR</t>
  </si>
  <si>
    <t>ZACAMIXTLE</t>
  </si>
  <si>
    <t>SAN JUAN OTONTEPEC</t>
  </si>
  <si>
    <t>TANTIMA</t>
  </si>
  <si>
    <t>EX HACIENDA DOCTOR LAVISTA</t>
  </si>
  <si>
    <t>CITLALTEPETL</t>
  </si>
  <si>
    <t>LAS CANOAS</t>
  </si>
  <si>
    <t>LA MAJAHUA</t>
  </si>
  <si>
    <t>CHICONTEPEC</t>
  </si>
  <si>
    <t>SASALTITLA</t>
  </si>
  <si>
    <t>AHUIMOL</t>
  </si>
  <si>
    <t>IXCACUATITLA</t>
  </si>
  <si>
    <t>CUATZAPOTITLA</t>
  </si>
  <si>
    <t>AHUATENO</t>
  </si>
  <si>
    <t>TEMOCTLA</t>
  </si>
  <si>
    <t>TEPOXTECO</t>
  </si>
  <si>
    <t>ALAHUALTITLA</t>
  </si>
  <si>
    <t>TENANTITLA</t>
  </si>
  <si>
    <t>TECOMATE</t>
  </si>
  <si>
    <t>IXTACAHUAYO</t>
  </si>
  <si>
    <t>CUATECOMACO</t>
  </si>
  <si>
    <t>PALMA REAL</t>
  </si>
  <si>
    <t>CALLEJON CARRIZALILLO</t>
  </si>
  <si>
    <t>PEMUXTITLA</t>
  </si>
  <si>
    <t>LA PAGUA</t>
  </si>
  <si>
    <t>AHUATITLA ABAJO</t>
  </si>
  <si>
    <t>TEPETZINTLA</t>
  </si>
  <si>
    <t>CERRO ALTO</t>
  </si>
  <si>
    <t>MUNDO NUEVO</t>
  </si>
  <si>
    <t>PROGRESO Y PAZ</t>
  </si>
  <si>
    <t>ESTERO DEL PANTANO</t>
  </si>
  <si>
    <t>EL NARANJITO</t>
  </si>
  <si>
    <t>ARROYO DE LA PALMA</t>
  </si>
  <si>
    <t>SAN CARLOS</t>
  </si>
  <si>
    <t>EJIDO DE CARRIZAL 5 DE FEBRERO</t>
  </si>
  <si>
    <t>GUILLERMO PRIETO</t>
  </si>
  <si>
    <t>CALZADAS</t>
  </si>
  <si>
    <t>SAN ANTONIO</t>
  </si>
  <si>
    <t>MONTE DE LA ROSA</t>
  </si>
  <si>
    <t>COYOLAR</t>
  </si>
  <si>
    <t>BARRANCAS</t>
  </si>
  <si>
    <t>MONTE ALTO</t>
  </si>
  <si>
    <t>SAN JUAN VOLADOR</t>
  </si>
  <si>
    <t>COLONIA PATRIA LIBRE</t>
  </si>
  <si>
    <t>EL MACAYAL</t>
  </si>
  <si>
    <t>FRANCISCO DE GARAY</t>
  </si>
  <si>
    <t>IXHUATEPEC</t>
  </si>
  <si>
    <t>MAPACHAPA</t>
  </si>
  <si>
    <t>CAHUAPAN</t>
  </si>
  <si>
    <t>LAS BARRILLAS</t>
  </si>
  <si>
    <t>PLAN DE LIMONES</t>
  </si>
  <si>
    <t>SAN PEDRO MIAHUAPAN</t>
  </si>
  <si>
    <t>LA GUADALUPE</t>
  </si>
  <si>
    <t>COATZINTLA</t>
  </si>
  <si>
    <t>NUEVO PROGRESO</t>
  </si>
  <si>
    <t>EL COPAL</t>
  </si>
  <si>
    <t>ZACATE COLORADO</t>
  </si>
  <si>
    <t>PALO DE ROSA</t>
  </si>
  <si>
    <t>POZA AZUL DE LOS REYES</t>
  </si>
  <si>
    <t>MEQUETLA</t>
  </si>
  <si>
    <t>TEAYO</t>
  </si>
  <si>
    <t>ANTONIO M. QUIRASCO</t>
  </si>
  <si>
    <t>EMILIANO ZAPATA</t>
  </si>
  <si>
    <t>LA LIMA</t>
  </si>
  <si>
    <t>SANTA CRUZ</t>
  </si>
  <si>
    <t>MANUEL M. CONTRERAS</t>
  </si>
  <si>
    <t>CORRALILLOS</t>
  </si>
  <si>
    <t>GUADALUPE VICTORIA</t>
  </si>
  <si>
    <t>SAN FERNANDO</t>
  </si>
  <si>
    <t>EL AGUILA</t>
  </si>
  <si>
    <t>TOTOLAPA</t>
  </si>
  <si>
    <t>TEPATLAXCO</t>
  </si>
  <si>
    <t>NARANJAL</t>
  </si>
  <si>
    <t>MANZANILLO</t>
  </si>
  <si>
    <t>CUICHAPA</t>
  </si>
  <si>
    <t>CHICOMAPA</t>
  </si>
  <si>
    <t>ATOYAC</t>
  </si>
  <si>
    <t>FELIPE CARRILLO PUERTO</t>
  </si>
  <si>
    <t>PALMILLAS</t>
  </si>
  <si>
    <t>ARROYO AZUL</t>
  </si>
  <si>
    <t>EL PORVENIR</t>
  </si>
  <si>
    <t>CAXAPA</t>
  </si>
  <si>
    <t>DEL BOSQUE</t>
  </si>
  <si>
    <t>CACAHUATAL</t>
  </si>
  <si>
    <t>MATA TENATITO</t>
  </si>
  <si>
    <t>LAGUNA CHICA</t>
  </si>
  <si>
    <t>IXTACAPA EL CHICO</t>
  </si>
  <si>
    <t>PLAN DE LIBRES</t>
  </si>
  <si>
    <t>VILLANUEVA</t>
  </si>
  <si>
    <t>POTRERO VIEJO</t>
  </si>
  <si>
    <t>PROVIDENCIA</t>
  </si>
  <si>
    <t>TRINIDAD SANCHEZ SANTOS</t>
  </si>
  <si>
    <t>LIMONESTITLA</t>
  </si>
  <si>
    <t>CARLOS A. CARRILLO</t>
  </si>
  <si>
    <t>ACULA</t>
  </si>
  <si>
    <t>TLACOJALPAN</t>
  </si>
  <si>
    <t>SAN FRANCISCO OYOZONTLE</t>
  </si>
  <si>
    <t>NOPALTEPEC</t>
  </si>
  <si>
    <t>CHACALTIANGUIS</t>
  </si>
  <si>
    <t>TUXTILLA</t>
  </si>
  <si>
    <t>IXMATLAHUACAN</t>
  </si>
  <si>
    <t>COSAMALOAPAN</t>
  </si>
  <si>
    <t>SAN ANTONIO TEXAS</t>
  </si>
  <si>
    <t>PASO ANCHO AMATEPEC</t>
  </si>
  <si>
    <t>GABINO BARREDA</t>
  </si>
  <si>
    <t>LAS SABANETAS</t>
  </si>
  <si>
    <t>ZACAPEXCO</t>
  </si>
  <si>
    <t>MATA DE CAÑA</t>
  </si>
  <si>
    <t>ARROYO DEL SOLDADO</t>
  </si>
  <si>
    <t>LAGUNA DE LAGARTO</t>
  </si>
  <si>
    <t>EL GUASIMAL</t>
  </si>
  <si>
    <t>MOZAPA</t>
  </si>
  <si>
    <t>COSCOMATEPEC</t>
  </si>
  <si>
    <t>MONTE BLANCO</t>
  </si>
  <si>
    <t>ALPATLAHUAC</t>
  </si>
  <si>
    <t>PALENQUE PALOTAL</t>
  </si>
  <si>
    <t>SAN MIGUEL TLACOTIOPA</t>
  </si>
  <si>
    <t>CALCAHUALCO</t>
  </si>
  <si>
    <t>TECAMA</t>
  </si>
  <si>
    <t>TETELCINGO</t>
  </si>
  <si>
    <t>SANTO DOMINGO MANZANARES</t>
  </si>
  <si>
    <t>SANTA ELENA</t>
  </si>
  <si>
    <t>XOCOTLA</t>
  </si>
  <si>
    <t>TLALTENGO</t>
  </si>
  <si>
    <t>PRESIDIO</t>
  </si>
  <si>
    <t>CUIYACHAPA</t>
  </si>
  <si>
    <t>TETLA</t>
  </si>
  <si>
    <t>IXCATLA</t>
  </si>
  <si>
    <t>HUILOTLA</t>
  </si>
  <si>
    <t>ZACATLA</t>
  </si>
  <si>
    <t>FILOMENO MATA</t>
  </si>
  <si>
    <t>CHICUALOQUE</t>
  </si>
  <si>
    <t>COYUTLA</t>
  </si>
  <si>
    <t>MELCHOR OCAMPO</t>
  </si>
  <si>
    <t>PROGRESO DE ZARAGOZA</t>
  </si>
  <si>
    <t>PANORAMA</t>
  </si>
  <si>
    <t>MACEDONIO ALONSO</t>
  </si>
  <si>
    <t>COLONIA GUADALUPE</t>
  </si>
  <si>
    <t>BUENAVISTA</t>
  </si>
  <si>
    <t>TULAPILLA</t>
  </si>
  <si>
    <t>LAS LOMAS</t>
  </si>
  <si>
    <t>RANCHO ALEGRE</t>
  </si>
  <si>
    <t>CERRO GRANDE</t>
  </si>
  <si>
    <t>ARENAL</t>
  </si>
  <si>
    <t>CUHUIXANATH</t>
  </si>
  <si>
    <t>COMALTECO</t>
  </si>
  <si>
    <t>ZOZOCOLCO</t>
  </si>
  <si>
    <t>COXQUIHUI</t>
  </si>
  <si>
    <t>SABANAS DE XALOSTOC</t>
  </si>
  <si>
    <t>ENTABLADERO</t>
  </si>
  <si>
    <t>TECUANTEPEC</t>
  </si>
  <si>
    <t>EL ESPINAL</t>
  </si>
  <si>
    <t>POZA LARGA ZAPOTAL</t>
  </si>
  <si>
    <t>ZOZOCOLCO DE GUERRERO</t>
  </si>
  <si>
    <t>EL ARENAL</t>
  </si>
  <si>
    <t>SANTA ISABEL</t>
  </si>
  <si>
    <t>CIRUELO SANTA CATARINA</t>
  </si>
  <si>
    <t>EL MIRADOR</t>
  </si>
  <si>
    <t>EL ERMITAÑO</t>
  </si>
  <si>
    <t>EL ZAPOTAL</t>
  </si>
  <si>
    <t>TOTUTLA</t>
  </si>
  <si>
    <t>HUATUSCO</t>
  </si>
  <si>
    <t>COLONIA MANUEL GONZALEZ</t>
  </si>
  <si>
    <t>EJIDO LA PIÑA</t>
  </si>
  <si>
    <t>MATA OSCURA</t>
  </si>
  <si>
    <t>BOCA DEL MONTE</t>
  </si>
  <si>
    <t>EL XUCHIL</t>
  </si>
  <si>
    <t>TENAMPA</t>
  </si>
  <si>
    <t>SABANAS</t>
  </si>
  <si>
    <t>TLAMATOCA</t>
  </si>
  <si>
    <t>SOCHIAPA</t>
  </si>
  <si>
    <t>TLAPALA</t>
  </si>
  <si>
    <t>CERRITOS</t>
  </si>
  <si>
    <t>CAPULAPA</t>
  </si>
  <si>
    <t>CHAVAXTLA</t>
  </si>
  <si>
    <t>COMAPA</t>
  </si>
  <si>
    <t>TEPAMPA</t>
  </si>
  <si>
    <t>POTRERILLO</t>
  </si>
  <si>
    <t>ELOTEPEC</t>
  </si>
  <si>
    <t>MATLALUCA</t>
  </si>
  <si>
    <t>EL COYOLITO</t>
  </si>
  <si>
    <t>PROFESORA ACELA SERVIN MURRIETA</t>
  </si>
  <si>
    <t>CARBONERO JACALES</t>
  </si>
  <si>
    <t>HUAYACOCOTLA</t>
  </si>
  <si>
    <t>ZACUALPAN</t>
  </si>
  <si>
    <t>XOXOCAPA</t>
  </si>
  <si>
    <t>TEXCATEPEC</t>
  </si>
  <si>
    <t>TEXIMALPA</t>
  </si>
  <si>
    <t>SAN GREGORIO</t>
  </si>
  <si>
    <t>EL CUAYO</t>
  </si>
  <si>
    <t>GENERAL PRIM</t>
  </si>
  <si>
    <t>ZILACATIPAN</t>
  </si>
  <si>
    <t>ZONZONAPA</t>
  </si>
  <si>
    <t>LIMONTITLA</t>
  </si>
  <si>
    <t>AYOTUXTLA</t>
  </si>
  <si>
    <t>LAS BLANCAS</t>
  </si>
  <si>
    <t>ATIXTACA</t>
  </si>
  <si>
    <t>ABASOLO DEL VALLE</t>
  </si>
  <si>
    <t>ISLA</t>
  </si>
  <si>
    <t>LOS TIGRES</t>
  </si>
  <si>
    <t>NOPALAPAN</t>
  </si>
  <si>
    <t>NIGROMANTE</t>
  </si>
  <si>
    <t>EL GARRO</t>
  </si>
  <si>
    <t>MAZOCO</t>
  </si>
  <si>
    <t>EL TESORO</t>
  </si>
  <si>
    <t>CASAS VIEJAS</t>
  </si>
  <si>
    <t>LEALTAD MUÑOZ</t>
  </si>
  <si>
    <t>XOCHIAPA</t>
  </si>
  <si>
    <t>DOBLADERO</t>
  </si>
  <si>
    <t>ARENAL SANTA ANA</t>
  </si>
  <si>
    <t>NUEVA ERA</t>
  </si>
  <si>
    <t>SAN LUIS NUEVO</t>
  </si>
  <si>
    <t>EL BLANCO</t>
  </si>
  <si>
    <t>TATAHUICAPA</t>
  </si>
  <si>
    <t>LOMA ALTA</t>
  </si>
  <si>
    <t>CUJULIAPAN</t>
  </si>
  <si>
    <t>SANTA TERESA</t>
  </si>
  <si>
    <t>EL MARCIAL</t>
  </si>
  <si>
    <t>LA ANGOSTURA</t>
  </si>
  <si>
    <t>PALO MIGUEL</t>
  </si>
  <si>
    <t>LINDA VISTA</t>
  </si>
  <si>
    <t>PUEBLO NUEVO</t>
  </si>
  <si>
    <t>TENEJAPAN</t>
  </si>
  <si>
    <t>ARROYO SECO</t>
  </si>
  <si>
    <t>TOTOLOCHE</t>
  </si>
  <si>
    <t>PLAYA VICENTE</t>
  </si>
  <si>
    <t>OJITAL CUAYO</t>
  </si>
  <si>
    <t>PISAFLORES</t>
  </si>
  <si>
    <t>TLACHICHILCO</t>
  </si>
  <si>
    <t>MESA DE CALCOTE</t>
  </si>
  <si>
    <t>EL TIZAL</t>
  </si>
  <si>
    <t>TZOCOHUITE</t>
  </si>
  <si>
    <t>CACAHUATENGO</t>
  </si>
  <si>
    <t>CHINTIPAN</t>
  </si>
  <si>
    <t>TEOPANCAHUATL</t>
  </si>
  <si>
    <t>SAN PEDRO TZILTZACUAPAN</t>
  </si>
  <si>
    <t>XOCHIMILCO</t>
  </si>
  <si>
    <t>AHUACAPAN SEGUNDO</t>
  </si>
  <si>
    <t>PAHUA GRANDE</t>
  </si>
  <si>
    <t>OTATITLAN</t>
  </si>
  <si>
    <t>LA LLAVE</t>
  </si>
  <si>
    <t>ZAPOTE BRAVO</t>
  </si>
  <si>
    <t>HUEXOTITLA</t>
  </si>
  <si>
    <t>CERRO DE NANCHITAL</t>
  </si>
  <si>
    <t>EL REMOLINO</t>
  </si>
  <si>
    <t>EMILIO CARRANZA</t>
  </si>
  <si>
    <t>EJIDO TLACUILOLAPAN</t>
  </si>
  <si>
    <t>LOS MANANTIALES</t>
  </si>
  <si>
    <t>LA PROVIDENCIA</t>
  </si>
  <si>
    <t>NUEVO ATOYAC</t>
  </si>
  <si>
    <t>LA REFORMA</t>
  </si>
  <si>
    <t>CHICHIGAPA</t>
  </si>
  <si>
    <t>ADALBERTO TEJEDA</t>
  </si>
  <si>
    <t>YUCATECO EL PEDREGAL</t>
  </si>
  <si>
    <t>NUEVO TEAPA</t>
  </si>
  <si>
    <t>ALTO UXPANAPA</t>
  </si>
  <si>
    <t>CORONEL ADALBERTO TEJEDA</t>
  </si>
  <si>
    <t>LA MICHOACANA</t>
  </si>
  <si>
    <t>IGNACIO ZARAGOZA (TRONCONADA)</t>
  </si>
  <si>
    <t>LA PALMA</t>
  </si>
  <si>
    <t>PUNTILLA ALDAMA</t>
  </si>
  <si>
    <t>ZANJAS DE ARENA</t>
  </si>
  <si>
    <t>PLAN DE ARROYOS</t>
  </si>
  <si>
    <t>INDEPENDENCIA</t>
  </si>
  <si>
    <t>ALMANZA</t>
  </si>
  <si>
    <t>TEMIMILCO</t>
  </si>
  <si>
    <t>LA PALMILLA</t>
  </si>
  <si>
    <t>NAPOALA</t>
  </si>
  <si>
    <t>SANTIAGO</t>
  </si>
  <si>
    <t>LOS REYES</t>
  </si>
  <si>
    <t>CUAUZAPOTITAN</t>
  </si>
  <si>
    <t>SAN PEDRO ALTEPEPAN</t>
  </si>
  <si>
    <t>ZAPOTE REDONDO</t>
  </si>
  <si>
    <t>BARRANCONES</t>
  </si>
  <si>
    <t>EL JOBO</t>
  </si>
  <si>
    <t>EL AZOTAL</t>
  </si>
  <si>
    <t>HUIPILTEPEC</t>
  </si>
  <si>
    <t>EL NARANJILLO</t>
  </si>
  <si>
    <t>OTRA BANDA</t>
  </si>
  <si>
    <t>PAHUA HUECA</t>
  </si>
  <si>
    <t>EYTEPEQUEZ</t>
  </si>
  <si>
    <t>EL CAMPAMENTO</t>
  </si>
  <si>
    <t>FRANCISCO SARABIA</t>
  </si>
  <si>
    <t>COLIPA</t>
  </si>
  <si>
    <t>IGNACIO ZARAGOZA</t>
  </si>
  <si>
    <t>JUCHIQUE DE FERRER</t>
  </si>
  <si>
    <t>ARROYO HONDO</t>
  </si>
  <si>
    <t>PLAN DE LAS HAYAS</t>
  </si>
  <si>
    <t>YECUATLA</t>
  </si>
  <si>
    <t>PUEBLO VIEJO</t>
  </si>
  <si>
    <t>PASO BLANCO</t>
  </si>
  <si>
    <t>EL CHAPARRAL</t>
  </si>
  <si>
    <t>PLAN DE LA FLOR</t>
  </si>
  <si>
    <t>EL COLORADO</t>
  </si>
  <si>
    <t>PLAN DE LA VEGA</t>
  </si>
  <si>
    <t>LEONA VICARIO</t>
  </si>
  <si>
    <t>DOS ARROYOS</t>
  </si>
  <si>
    <t>VENUSTIANO CARRANZA</t>
  </si>
  <si>
    <t>LOS TRAPICHES</t>
  </si>
  <si>
    <t>ATZACAN</t>
  </si>
  <si>
    <t>SUMIDERO</t>
  </si>
  <si>
    <t>TUXPANGUILLO</t>
  </si>
  <si>
    <t>CUAUTLAPAN</t>
  </si>
  <si>
    <t>EL ENCINAR</t>
  </si>
  <si>
    <t>ACULTZINGO</t>
  </si>
  <si>
    <t>HUILOAPAN</t>
  </si>
  <si>
    <t>TECAMALUCAN</t>
  </si>
  <si>
    <t>MOYOAPAN</t>
  </si>
  <si>
    <t>MARIANO ESCOBEDO</t>
  </si>
  <si>
    <t>ATZOMPA</t>
  </si>
  <si>
    <t>LOMA GRANDE</t>
  </si>
  <si>
    <t>IXHUATLANCILLO</t>
  </si>
  <si>
    <t>MAGDALENA</t>
  </si>
  <si>
    <t>LA PERLA</t>
  </si>
  <si>
    <t>TLILAPAN</t>
  </si>
  <si>
    <t>PALMIRA</t>
  </si>
  <si>
    <t>POXCAUTLA</t>
  </si>
  <si>
    <t>TLATZALA</t>
  </si>
  <si>
    <t>JALAPILLA</t>
  </si>
  <si>
    <t>TEPAXAPA</t>
  </si>
  <si>
    <t>EL FRIJOLILLO</t>
  </si>
  <si>
    <t>NECOXTLA</t>
  </si>
  <si>
    <t>CHILAPA</t>
  </si>
  <si>
    <t>CAPOLUCA</t>
  </si>
  <si>
    <t>CAMPO CHICO</t>
  </si>
  <si>
    <t>RAFAEL DELGADO</t>
  </si>
  <si>
    <t>XOMETLA</t>
  </si>
  <si>
    <t>SALADERO</t>
  </si>
  <si>
    <t>PUNTA DE BUSTOS</t>
  </si>
  <si>
    <t>CARBONO VERACRUZ</t>
  </si>
  <si>
    <t>LA LAJITA</t>
  </si>
  <si>
    <t>CUCHARAS</t>
  </si>
  <si>
    <t>MAMEY LA MAR</t>
  </si>
  <si>
    <t>LOS POTREROS</t>
  </si>
  <si>
    <t>POBLADO TIERRA Y LIBERTAD</t>
  </si>
  <si>
    <t>LA MINA</t>
  </si>
  <si>
    <t>LOS COCOS</t>
  </si>
  <si>
    <t>RANCHO ABAJO</t>
  </si>
  <si>
    <t>EL MERCADO</t>
  </si>
  <si>
    <t>PAPANTLA</t>
  </si>
  <si>
    <t>LOMAS DE ARENA</t>
  </si>
  <si>
    <t>AGUA DULCE</t>
  </si>
  <si>
    <t>PUEBLILLO</t>
  </si>
  <si>
    <t>PUXTLA</t>
  </si>
  <si>
    <t>PASO DEL CORREO</t>
  </si>
  <si>
    <t>SAN PABLO</t>
  </si>
  <si>
    <t>LA GUASIMA</t>
  </si>
  <si>
    <t>POLUTLA</t>
  </si>
  <si>
    <t>TECOLUTLA</t>
  </si>
  <si>
    <t>EL CEDRO</t>
  </si>
  <si>
    <t>JOLOAPAN</t>
  </si>
  <si>
    <t>HERMENEGILDO GALEANA</t>
  </si>
  <si>
    <t>TOTOMOXTLE</t>
  </si>
  <si>
    <t>LA GRANDEZA</t>
  </si>
  <si>
    <t>SAN LORENZO</t>
  </si>
  <si>
    <t>IGNACIO ALLENDE</t>
  </si>
  <si>
    <t>POZA VERDE</t>
  </si>
  <si>
    <t>TENIXTEPEC</t>
  </si>
  <si>
    <t>NUEVO RENACIMIENTO 2000</t>
  </si>
  <si>
    <t>CARLOS FUENTES</t>
  </si>
  <si>
    <t>PIEDRAS NEGRAS</t>
  </si>
  <si>
    <t>PASO DEL TORO</t>
  </si>
  <si>
    <t>EL SALITRAL</t>
  </si>
  <si>
    <t>TLALIXCOYAN</t>
  </si>
  <si>
    <t>PASO DE LA BOCA</t>
  </si>
  <si>
    <t>COTAXTLA</t>
  </si>
  <si>
    <t>ARBOLILLO</t>
  </si>
  <si>
    <t>PASO NACIONAL</t>
  </si>
  <si>
    <t>LOS ROBLES</t>
  </si>
  <si>
    <t>LA CAPILLA</t>
  </si>
  <si>
    <t>LA TINAJA</t>
  </si>
  <si>
    <t>EL ZAPOTE</t>
  </si>
  <si>
    <t>SALINAS</t>
  </si>
  <si>
    <t>PALMA DE COCO</t>
  </si>
  <si>
    <t>EL SUCHIL</t>
  </si>
  <si>
    <t>LA PIEDRA</t>
  </si>
  <si>
    <t>EL SAUCE</t>
  </si>
  <si>
    <t>ACONTITLA</t>
  </si>
  <si>
    <t>COLONIA FRANCISCO I. MADERO</t>
  </si>
  <si>
    <t>PASO DEL PITAL</t>
  </si>
  <si>
    <t>BARRA DE CAZONES</t>
  </si>
  <si>
    <t>MANLIO FABIO ALTAMIRANO</t>
  </si>
  <si>
    <t>EL VOLADOR</t>
  </si>
  <si>
    <t>CARRIZAL</t>
  </si>
  <si>
    <t>CARISTAY</t>
  </si>
  <si>
    <t>MORGADAL</t>
  </si>
  <si>
    <t>PASO DE VALENCIA</t>
  </si>
  <si>
    <t>VISTA HERMOSA</t>
  </si>
  <si>
    <t>SOMBRERETE</t>
  </si>
  <si>
    <t>PUENTE DE PIEDRA</t>
  </si>
  <si>
    <t>VICENTE HERRERA</t>
  </si>
  <si>
    <t>COYOL NORTE</t>
  </si>
  <si>
    <t>RANCHO NUEVO</t>
  </si>
  <si>
    <t>LA CEIBA</t>
  </si>
  <si>
    <t>MOZUTLA</t>
  </si>
  <si>
    <t>COMOAPAN</t>
  </si>
  <si>
    <t>SONTECOMAPAN</t>
  </si>
  <si>
    <t>LA MAGDALENA</t>
  </si>
  <si>
    <t>MAZUMIAPAN</t>
  </si>
  <si>
    <t>CATEMACO</t>
  </si>
  <si>
    <t>ZAPOAPAN DE CABAÑAS</t>
  </si>
  <si>
    <t>AXOCHIO</t>
  </si>
  <si>
    <t>EL LAUREL</t>
  </si>
  <si>
    <t>LOS MANGOS</t>
  </si>
  <si>
    <t>SIHUAPAN</t>
  </si>
  <si>
    <t>TEPANCAN</t>
  </si>
  <si>
    <t>OCELOTA</t>
  </si>
  <si>
    <t>TEBANCA</t>
  </si>
  <si>
    <t>LA REDONDA</t>
  </si>
  <si>
    <t>DOS AMATES</t>
  </si>
  <si>
    <t>BALZAPOTE</t>
  </si>
  <si>
    <t>TULAPAN</t>
  </si>
  <si>
    <t>SAN JUAN SECO DE VALENCIA</t>
  </si>
  <si>
    <t>ABREVADERO</t>
  </si>
  <si>
    <t>OHUILAPAN</t>
  </si>
  <si>
    <t>XOTEAPAN</t>
  </si>
  <si>
    <t>SALTO DE EYIPANTLA</t>
  </si>
  <si>
    <t>LA PERLA DEL GOLFO</t>
  </si>
  <si>
    <t>CHUNIAPAN DE ARRIBA</t>
  </si>
  <si>
    <t>DOS DE ABRIL</t>
  </si>
  <si>
    <t>SOYATA</t>
  </si>
  <si>
    <t>EL HUIDERO</t>
  </si>
  <si>
    <t>JUAN JACOBO TORRES</t>
  </si>
  <si>
    <t>TEXALPAN DE ABAJO</t>
  </si>
  <si>
    <t>CUESTA AMARILLA</t>
  </si>
  <si>
    <t>BOCA DE LIMA</t>
  </si>
  <si>
    <t>JICALTEPEC</t>
  </si>
  <si>
    <t>SANTA ANA</t>
  </si>
  <si>
    <t>VEGA DE ALATORRE</t>
  </si>
  <si>
    <t>SAN RAFAEL</t>
  </si>
  <si>
    <t>NAUTLA</t>
  </si>
  <si>
    <t>PASO DEL PROGRESO</t>
  </si>
  <si>
    <t>CASITAS</t>
  </si>
  <si>
    <t>IGNACIO MANUEL ALTAMIRANO</t>
  </si>
  <si>
    <t>CAÑADA RICA</t>
  </si>
  <si>
    <t>VALSEQUILLO</t>
  </si>
  <si>
    <t>EL CIERVO</t>
  </si>
  <si>
    <t>CRUZ DE LOS ESTEROS</t>
  </si>
  <si>
    <t>HUEYTEPEC</t>
  </si>
  <si>
    <t>LA ISLA DE CHAPACHAPA</t>
  </si>
  <si>
    <t>TULA</t>
  </si>
  <si>
    <t>LERDO DE TEJADA</t>
  </si>
  <si>
    <t>TILAPAN</t>
  </si>
  <si>
    <t>TIBERNAL</t>
  </si>
  <si>
    <t>TRES ZAPOTES</t>
  </si>
  <si>
    <t>SALTABARRANCA</t>
  </si>
  <si>
    <t>SANTIAGO TUXTLA</t>
  </si>
  <si>
    <t>LUIS VALENZUELA</t>
  </si>
  <si>
    <t>LA NUEVA VICTORIA</t>
  </si>
  <si>
    <t>EL MORILLO</t>
  </si>
  <si>
    <t>SEHUALACA</t>
  </si>
  <si>
    <t>TLAPACOYAN</t>
  </si>
  <si>
    <t>LAS POCHOTAS</t>
  </si>
  <si>
    <t>LOS LIRIOS</t>
  </si>
  <si>
    <t>FRANCISCO I. MADERO</t>
  </si>
  <si>
    <t>SAN ANTONIO DE LA HUERTA</t>
  </si>
  <si>
    <t>COSTA DE ORO</t>
  </si>
  <si>
    <t>TECOLAPAN</t>
  </si>
  <si>
    <t>TAPALAPAN</t>
  </si>
  <si>
    <t>BRAZO DE LA PALMA</t>
  </si>
  <si>
    <t>PLAN DE LOS NARANJOS</t>
  </si>
  <si>
    <t>EL ZACATAL</t>
  </si>
  <si>
    <t>IXCANELCO</t>
  </si>
  <si>
    <t>ACECECA</t>
  </si>
  <si>
    <t>SABINO Y LA ESPERANZA</t>
  </si>
  <si>
    <t>TERRERO LA LAJA II</t>
  </si>
  <si>
    <t>EL CHOTE</t>
  </si>
  <si>
    <t>LAS PUENTES</t>
  </si>
  <si>
    <t>COLONIA AZTECA</t>
  </si>
  <si>
    <t>MEZQUITE</t>
  </si>
  <si>
    <t>SIETE PALMAS</t>
  </si>
  <si>
    <t>ESTANZUELA</t>
  </si>
  <si>
    <t>POZA AZUL</t>
  </si>
  <si>
    <t>CHAMIZAL</t>
  </si>
  <si>
    <t>PORVENIR CHOPOPO</t>
  </si>
  <si>
    <t>PENSADOR MEXICANO</t>
  </si>
  <si>
    <t>EL PALMITO</t>
  </si>
  <si>
    <t>HUICHINAL CHILA PEREZ</t>
  </si>
  <si>
    <t>EL REMANSO</t>
  </si>
  <si>
    <t>GUAYABO CHICO</t>
  </si>
  <si>
    <t>PALMA ALTA CHIJOLAR</t>
  </si>
  <si>
    <t>HISTLAR</t>
  </si>
  <si>
    <t>XILOZUCHIL</t>
  </si>
  <si>
    <t>LOS CALLEJONES</t>
  </si>
  <si>
    <t>ZAPOTAL SAN LORENZO</t>
  </si>
  <si>
    <t>DOS CAMINOS</t>
  </si>
  <si>
    <t>LAS LAJITAS</t>
  </si>
  <si>
    <t>EL COYOL</t>
  </si>
  <si>
    <t>PALO SOLO</t>
  </si>
  <si>
    <t>CHALMA</t>
  </si>
  <si>
    <t>RANGEL</t>
  </si>
  <si>
    <t>CHICONAMEL</t>
  </si>
  <si>
    <t>EL CUBE DE LA VEGA DEL PASO</t>
  </si>
  <si>
    <t>VEGA DE OTATES</t>
  </si>
  <si>
    <t>EJIDO BADEAS</t>
  </si>
  <si>
    <t>COACOACO</t>
  </si>
  <si>
    <t>ZACATIANGUIS</t>
  </si>
  <si>
    <t>EL COROZAL</t>
  </si>
  <si>
    <t>LA CENTRAL</t>
  </si>
  <si>
    <t>EL HULE</t>
  </si>
  <si>
    <t>EL AGUACATE TERRERO</t>
  </si>
  <si>
    <t>TANCAZAHUELA</t>
  </si>
  <si>
    <t>EL MOLINO</t>
  </si>
  <si>
    <t>LAS MESAS SAN GABRIEL</t>
  </si>
  <si>
    <t>EL MORALILLO</t>
  </si>
  <si>
    <t>VILLA CACALILAO</t>
  </si>
  <si>
    <t>LLANO GRANDE</t>
  </si>
  <si>
    <t>LOS VENADOS</t>
  </si>
  <si>
    <t>ARROYO CANCHEY</t>
  </si>
  <si>
    <t>EL PINTOR</t>
  </si>
  <si>
    <t>SAN PEDRO COYUTLA</t>
  </si>
  <si>
    <t>TAMOS</t>
  </si>
  <si>
    <t>OVIEDO</t>
  </si>
  <si>
    <t>EL CHIJOLAR</t>
  </si>
  <si>
    <t>COLONIA PILOTO</t>
  </si>
  <si>
    <t>EL PUEBLITO</t>
  </si>
  <si>
    <t>TRES PALMAS</t>
  </si>
  <si>
    <t>CRUZ DE PALMA</t>
  </si>
  <si>
    <t>EL JICARO</t>
  </si>
  <si>
    <t>BARAHUNDA</t>
  </si>
  <si>
    <t>COLONIA COJINILLO</t>
  </si>
  <si>
    <t>LA CAMPANA</t>
  </si>
  <si>
    <t>HUIXCOLOTLA</t>
  </si>
  <si>
    <t>EL MORAL</t>
  </si>
  <si>
    <t>EJIDO EL QUECHULEÑO</t>
  </si>
  <si>
    <t>LA ATALAYA</t>
  </si>
  <si>
    <t>LA GRANJA</t>
  </si>
  <si>
    <t>EL RECREO</t>
  </si>
  <si>
    <t>LA IDEAL DE ARRIBA Y ABAJO</t>
  </si>
  <si>
    <t>PLAN DE VILLA</t>
  </si>
  <si>
    <t>SERENILLA DE ABAJO</t>
  </si>
  <si>
    <t>PASO COYOTE</t>
  </si>
  <si>
    <t>JOYA DE LA PITA</t>
  </si>
  <si>
    <t>LAS ABEJAS</t>
  </si>
  <si>
    <t>DR. MONTES DE OCA</t>
  </si>
  <si>
    <t>COLONIA EMILIANO ZAPATA</t>
  </si>
  <si>
    <t>TEMAPACHE</t>
  </si>
  <si>
    <t>TIERRA BLANCA</t>
  </si>
  <si>
    <t>TUMBADERO</t>
  </si>
  <si>
    <t>ZAPOTAL SANTA CRUZ</t>
  </si>
  <si>
    <t>TAMPACHE</t>
  </si>
  <si>
    <t>ANAHUAC</t>
  </si>
  <si>
    <t>RAUDAL NUEVO</t>
  </si>
  <si>
    <t>SAN MARCOS</t>
  </si>
  <si>
    <t>COLONIA BUENOS AIRES</t>
  </si>
  <si>
    <t>FRANCISCO VILLA</t>
  </si>
  <si>
    <t>PAISES BAJOS</t>
  </si>
  <si>
    <t>PEÑA DE AFUERA</t>
  </si>
  <si>
    <t>CHICHIMANTLA SEGUNDO</t>
  </si>
  <si>
    <t>LAJA DEL TUBO</t>
  </si>
  <si>
    <t>EL MAMEY</t>
  </si>
  <si>
    <t>JILIAPA SEGUNDO</t>
  </si>
  <si>
    <t>FRIJOLILLO</t>
  </si>
  <si>
    <t>LAS PASAS</t>
  </si>
  <si>
    <t>LAJA DE COLOMAN</t>
  </si>
  <si>
    <t>JUANA MOZA</t>
  </si>
  <si>
    <t>SANTIAGO DE LA PEÑA</t>
  </si>
  <si>
    <t>ZAPOTE DOMINGO</t>
  </si>
  <si>
    <t>BANDERAS</t>
  </si>
  <si>
    <t>VARGAS</t>
  </si>
  <si>
    <t>JAMAPA</t>
  </si>
  <si>
    <t>ANTON LIZARDO</t>
  </si>
  <si>
    <t>TENENEXPAN</t>
  </si>
  <si>
    <t>LAS BAJADAS</t>
  </si>
  <si>
    <t>TEJERIA</t>
  </si>
  <si>
    <t>PUENTE JULA</t>
  </si>
  <si>
    <t>ANGOSTILLO</t>
  </si>
  <si>
    <t>LOMA DE LOS CARMONA</t>
  </si>
  <si>
    <t>PASO SOLANO</t>
  </si>
  <si>
    <t>MATA CAZUELA</t>
  </si>
  <si>
    <t>MATA DE AGUA</t>
  </si>
  <si>
    <t>PASO LAGARTO</t>
  </si>
  <si>
    <t>LIC. ARTURO LLORENTE GONZALEZ</t>
  </si>
  <si>
    <t>LA MATAMBA</t>
  </si>
  <si>
    <t>TOLOME</t>
  </si>
  <si>
    <t>TIERRA COLORADA</t>
  </si>
  <si>
    <t>DELFINO VICTORIA</t>
  </si>
  <si>
    <t>EL ROSARIO</t>
  </si>
  <si>
    <t>LOS VOLCANES</t>
  </si>
  <si>
    <t>MATA DE PITA</t>
  </si>
  <si>
    <t>CHICONQUIACO</t>
  </si>
  <si>
    <t>CHILTOYAC</t>
  </si>
  <si>
    <t>ALTO LUCERO</t>
  </si>
  <si>
    <t>JILOTEPEC</t>
  </si>
  <si>
    <t>OTATES</t>
  </si>
  <si>
    <t>EL CASTILLO</t>
  </si>
  <si>
    <t>TRAPICHE DEL ROSARIO</t>
  </si>
  <si>
    <t>MESA DE GUADALUPE</t>
  </si>
  <si>
    <t>COACOATZINTLA</t>
  </si>
  <si>
    <t>COLONIA GUADALUPE VICTORIA</t>
  </si>
  <si>
    <t>ALMOLONGA</t>
  </si>
  <si>
    <t>COLONIA HIGUERAS</t>
  </si>
  <si>
    <t>COYOLILLO</t>
  </si>
  <si>
    <t>EL CAFETAL</t>
  </si>
  <si>
    <t>LANDERO Y COSS</t>
  </si>
  <si>
    <t>MONTE REAL</t>
  </si>
  <si>
    <t>BLANCA ESPUMA</t>
  </si>
  <si>
    <t>ACTOPAN</t>
  </si>
  <si>
    <t>SAN PABLO COAPAN</t>
  </si>
  <si>
    <t>RESERVA TERRITORIAL TRONCONAL</t>
  </si>
  <si>
    <t>COLONIA REVOLUCION</t>
  </si>
  <si>
    <t>ATZALAN</t>
  </si>
  <si>
    <t>VILLA ALDAMA</t>
  </si>
  <si>
    <t>LOS PESCADOS</t>
  </si>
  <si>
    <t>RAFAEL LUCIO</t>
  </si>
  <si>
    <t>TENEXTEPEC</t>
  </si>
  <si>
    <t>LOS MOLINOS</t>
  </si>
  <si>
    <t>TLACOLULAN</t>
  </si>
  <si>
    <t>ACAJETE</t>
  </si>
  <si>
    <t>LA GLORIA</t>
  </si>
  <si>
    <t>ORILLA DEL MONTE</t>
  </si>
  <si>
    <t>LA JOYA</t>
  </si>
  <si>
    <t>TEPOZOTECO</t>
  </si>
  <si>
    <t>COLONIA EL SABINAL</t>
  </si>
  <si>
    <t>TATATILA</t>
  </si>
  <si>
    <t>PANCHO POZA</t>
  </si>
  <si>
    <t>TOTALCO</t>
  </si>
  <si>
    <t>MAZATEPEC</t>
  </si>
  <si>
    <t>LOS ALTOS</t>
  </si>
  <si>
    <t>AHUEYAHUALCO</t>
  </si>
  <si>
    <t>MECACALCO</t>
  </si>
  <si>
    <t>EL FRESNO</t>
  </si>
  <si>
    <t>CRUZ BLANCA</t>
  </si>
  <si>
    <t>EL ESCOBILLO</t>
  </si>
  <si>
    <t>BANDERILLA</t>
  </si>
  <si>
    <t>ICTZICTIC</t>
  </si>
  <si>
    <t>LAS MINAS</t>
  </si>
  <si>
    <t>EL BORDO</t>
  </si>
  <si>
    <t>JUAN MARCOS</t>
  </si>
  <si>
    <t>SAN MIGUEL TLALPOALAN</t>
  </si>
  <si>
    <t>MIGUEL HIDALGO</t>
  </si>
  <si>
    <t>ZOMELAHUACAN</t>
  </si>
  <si>
    <t>EL LLANILLO REDONDO</t>
  </si>
  <si>
    <t>EL PAISANO</t>
  </si>
  <si>
    <t>TLALCONTENO</t>
  </si>
  <si>
    <t>COLONIA LIBERTAD</t>
  </si>
  <si>
    <t>ADOLFO MORENO</t>
  </si>
  <si>
    <t>LA HACIENDITA</t>
  </si>
  <si>
    <t>PILHUATEPEC</t>
  </si>
  <si>
    <t>MIXQUIAPAN</t>
  </si>
  <si>
    <t>TUZAMAPAN</t>
  </si>
  <si>
    <t>APAZAPAN</t>
  </si>
  <si>
    <t>PACHO VIEJO</t>
  </si>
  <si>
    <t>LIMONES</t>
  </si>
  <si>
    <t>XOLOLOYAN</t>
  </si>
  <si>
    <t>TLALTETELA</t>
  </si>
  <si>
    <t>TEOCELO</t>
  </si>
  <si>
    <t>AYAHUALULCO</t>
  </si>
  <si>
    <t>POXTLA</t>
  </si>
  <si>
    <t>XOCOTEPEC</t>
  </si>
  <si>
    <t>COSAUTLAN DE CARVAJAL</t>
  </si>
  <si>
    <t>TLALCHI</t>
  </si>
  <si>
    <t>BARRANCA GRANDE</t>
  </si>
  <si>
    <t>PINILLO</t>
  </si>
  <si>
    <t>MOCTEZUMA</t>
  </si>
  <si>
    <t>TEPICTLA</t>
  </si>
  <si>
    <t>BELLA ESPERANZA</t>
  </si>
  <si>
    <t>PIEDRA PARADA</t>
  </si>
  <si>
    <t>CALZONTEPEC</t>
  </si>
  <si>
    <t>OXTLAPA</t>
  </si>
  <si>
    <t>APANTEOPAN</t>
  </si>
  <si>
    <t>MATLALAPA</t>
  </si>
  <si>
    <t>OHUAPAN</t>
  </si>
  <si>
    <t>LA ORDUÑA</t>
  </si>
  <si>
    <t>TONALACO</t>
  </si>
  <si>
    <t>TUXPAN</t>
  </si>
  <si>
    <t>TINAJITAS</t>
  </si>
  <si>
    <t>SAN ISIDRO</t>
  </si>
  <si>
    <t>RINCONADA</t>
  </si>
  <si>
    <t>MOZOMBOA</t>
  </si>
  <si>
    <t>CHAVARRILLO</t>
  </si>
  <si>
    <t>PINOLTEPEC</t>
  </si>
  <si>
    <t>COATZACOALCOS</t>
  </si>
  <si>
    <t>PACHO NUEVO</t>
  </si>
  <si>
    <t>VILLA EMILIANO ZAPATA</t>
  </si>
  <si>
    <t>SALMORAL</t>
  </si>
  <si>
    <t>EL CHICO</t>
  </si>
  <si>
    <t>SANTA ROSA</t>
  </si>
  <si>
    <t>LAS TRANCAS</t>
  </si>
  <si>
    <t>AGUA CALIENTE</t>
  </si>
  <si>
    <t>CERRO GORDO</t>
  </si>
  <si>
    <t>CHICHICAXTLE</t>
  </si>
  <si>
    <t>POZA RICA</t>
  </si>
  <si>
    <t>PALMA SOLA CIEA</t>
  </si>
  <si>
    <t>EL TERRERO</t>
  </si>
  <si>
    <t>RANCHO VIEJO</t>
  </si>
  <si>
    <t>ZONGOLICA</t>
  </si>
  <si>
    <t>MISANTLA</t>
  </si>
  <si>
    <t>ACAYUCAN</t>
  </si>
  <si>
    <t>MIRADORES DEL MAR</t>
  </si>
  <si>
    <t>PALO GACHO</t>
  </si>
  <si>
    <t>TANTOYUCA</t>
  </si>
  <si>
    <t>HATO DE LA HIGUERA</t>
  </si>
  <si>
    <t>JAREROS</t>
  </si>
  <si>
    <t>EL LENCERO</t>
  </si>
  <si>
    <t>JACARANDAS</t>
  </si>
  <si>
    <t>TEXHUACAN</t>
  </si>
  <si>
    <t>TEQUILA</t>
  </si>
  <si>
    <t>COMALAPA</t>
  </si>
  <si>
    <t>TEMAXCALAPA</t>
  </si>
  <si>
    <t>XOCHIOJCA</t>
  </si>
  <si>
    <t>PALENQUE COTLAIXCO</t>
  </si>
  <si>
    <t>ASTACINGA</t>
  </si>
  <si>
    <t>MIXTLA DE ALTAMIRANO</t>
  </si>
  <si>
    <t>TLAQUILPA</t>
  </si>
  <si>
    <t>XOXOCOTLA</t>
  </si>
  <si>
    <t>IXPALCUAHUTLA</t>
  </si>
  <si>
    <t>TLANECPAQUILA</t>
  </si>
  <si>
    <t>TOTOLACATLA</t>
  </si>
  <si>
    <t>ATLAHUILCO</t>
  </si>
  <si>
    <t>IXPALUCA</t>
  </si>
  <si>
    <t>ZACAMILOLA</t>
  </si>
  <si>
    <t>MACUILCA</t>
  </si>
  <si>
    <t>XOPILAPA</t>
  </si>
  <si>
    <t>XOCHITLA</t>
  </si>
  <si>
    <t>OPOTZINGA</t>
  </si>
  <si>
    <t>LA HORQUETA</t>
  </si>
  <si>
    <t>CHALCHIJAPAN</t>
  </si>
  <si>
    <t>ALMAGRES</t>
  </si>
  <si>
    <t>VILLA GUERRERO</t>
  </si>
  <si>
    <t>NARCISO MENDOZA</t>
  </si>
  <si>
    <t>VILLA HERMOSA</t>
  </si>
  <si>
    <t>RINCONADA (XONCHIQUITL)</t>
  </si>
  <si>
    <t>0125D</t>
  </si>
  <si>
    <t>0204Q</t>
  </si>
  <si>
    <t>0207N</t>
  </si>
  <si>
    <t>0210A</t>
  </si>
  <si>
    <t>0224D</t>
  </si>
  <si>
    <t>0225C</t>
  </si>
  <si>
    <t>0308L</t>
  </si>
  <si>
    <t>0382T</t>
  </si>
  <si>
    <t>0446N</t>
  </si>
  <si>
    <t>0461F</t>
  </si>
  <si>
    <t>0483R</t>
  </si>
  <si>
    <t>0521D</t>
  </si>
  <si>
    <t>0547L</t>
  </si>
  <si>
    <t>0556T</t>
  </si>
  <si>
    <t>0591Z</t>
  </si>
  <si>
    <t>0592Y</t>
  </si>
  <si>
    <t>0615S</t>
  </si>
  <si>
    <t>0672J</t>
  </si>
  <si>
    <t>0697S</t>
  </si>
  <si>
    <t>0718O</t>
  </si>
  <si>
    <t>0766Y</t>
  </si>
  <si>
    <t>0780R</t>
  </si>
  <si>
    <t>0785M</t>
  </si>
  <si>
    <t>0791X</t>
  </si>
  <si>
    <t>0845K</t>
  </si>
  <si>
    <t>0878B</t>
  </si>
  <si>
    <t>0882O</t>
  </si>
  <si>
    <t>0964Y</t>
  </si>
  <si>
    <t>0116W</t>
  </si>
  <si>
    <t>0117V</t>
  </si>
  <si>
    <t>0122G</t>
  </si>
  <si>
    <t>0189O</t>
  </si>
  <si>
    <t>0232M</t>
  </si>
  <si>
    <t>0447M</t>
  </si>
  <si>
    <t>0477G</t>
  </si>
  <si>
    <t>0484Q</t>
  </si>
  <si>
    <t>0485P</t>
  </si>
  <si>
    <t>0550Z</t>
  </si>
  <si>
    <t>0658Q</t>
  </si>
  <si>
    <t>0683P</t>
  </si>
  <si>
    <t>0743N</t>
  </si>
  <si>
    <t>0748I</t>
  </si>
  <si>
    <t>0749H</t>
  </si>
  <si>
    <t>0812T</t>
  </si>
  <si>
    <t>0813S</t>
  </si>
  <si>
    <t>0840P</t>
  </si>
  <si>
    <t>0918M</t>
  </si>
  <si>
    <t>0983M</t>
  </si>
  <si>
    <t>0984L</t>
  </si>
  <si>
    <t>1108U</t>
  </si>
  <si>
    <t>0143T</t>
  </si>
  <si>
    <t>0216V</t>
  </si>
  <si>
    <t>0253Z</t>
  </si>
  <si>
    <t>0270P</t>
  </si>
  <si>
    <t>0274L</t>
  </si>
  <si>
    <t>0280W</t>
  </si>
  <si>
    <t>0289N</t>
  </si>
  <si>
    <t>0326A</t>
  </si>
  <si>
    <t>0375J</t>
  </si>
  <si>
    <t>0404O</t>
  </si>
  <si>
    <t>0482S</t>
  </si>
  <si>
    <t>0534H</t>
  </si>
  <si>
    <t>0546M</t>
  </si>
  <si>
    <t>0580T</t>
  </si>
  <si>
    <t>0606K</t>
  </si>
  <si>
    <t>0607J</t>
  </si>
  <si>
    <t>0611W</t>
  </si>
  <si>
    <t>0651X</t>
  </si>
  <si>
    <t>0654U</t>
  </si>
  <si>
    <t>0659P</t>
  </si>
  <si>
    <t>0727W</t>
  </si>
  <si>
    <t>0745L</t>
  </si>
  <si>
    <t>0762B</t>
  </si>
  <si>
    <t>0781Q</t>
  </si>
  <si>
    <t>0818N</t>
  </si>
  <si>
    <t>0862A</t>
  </si>
  <si>
    <t>0876D</t>
  </si>
  <si>
    <t>0892V</t>
  </si>
  <si>
    <t>0906H</t>
  </si>
  <si>
    <t>0922Z</t>
  </si>
  <si>
    <t>0923Y</t>
  </si>
  <si>
    <t>1019A</t>
  </si>
  <si>
    <t>1089W</t>
  </si>
  <si>
    <t>0021I</t>
  </si>
  <si>
    <t>0042V</t>
  </si>
  <si>
    <t>0208M</t>
  </si>
  <si>
    <t>0251A</t>
  </si>
  <si>
    <t>0266C</t>
  </si>
  <si>
    <t>0271O</t>
  </si>
  <si>
    <t>0278H</t>
  </si>
  <si>
    <t>0320G</t>
  </si>
  <si>
    <t>0346O</t>
  </si>
  <si>
    <t>0359S</t>
  </si>
  <si>
    <t>0496V</t>
  </si>
  <si>
    <t>0497U</t>
  </si>
  <si>
    <t>0498T</t>
  </si>
  <si>
    <t>0499S</t>
  </si>
  <si>
    <t>0557S</t>
  </si>
  <si>
    <t>0559Q</t>
  </si>
  <si>
    <t>0588L</t>
  </si>
  <si>
    <t>0646L</t>
  </si>
  <si>
    <t>0647K</t>
  </si>
  <si>
    <t>0649I</t>
  </si>
  <si>
    <t>0688K</t>
  </si>
  <si>
    <t>0689J</t>
  </si>
  <si>
    <t>0755S</t>
  </si>
  <si>
    <t>0847I</t>
  </si>
  <si>
    <t>0848H</t>
  </si>
  <si>
    <t>0849G</t>
  </si>
  <si>
    <t>0850W</t>
  </si>
  <si>
    <t>0895S</t>
  </si>
  <si>
    <t>1014F</t>
  </si>
  <si>
    <t>1075T</t>
  </si>
  <si>
    <t>1084A</t>
  </si>
  <si>
    <t>0001V</t>
  </si>
  <si>
    <t>0011B</t>
  </si>
  <si>
    <t>0015Y</t>
  </si>
  <si>
    <t>0027C</t>
  </si>
  <si>
    <t>0031P</t>
  </si>
  <si>
    <t>0231N</t>
  </si>
  <si>
    <t>0257V</t>
  </si>
  <si>
    <t>0277I</t>
  </si>
  <si>
    <t>0336H</t>
  </si>
  <si>
    <t>0345P</t>
  </si>
  <si>
    <t>0356V</t>
  </si>
  <si>
    <t>0369Z</t>
  </si>
  <si>
    <t>0381U</t>
  </si>
  <si>
    <t>0383S</t>
  </si>
  <si>
    <t>0440T</t>
  </si>
  <si>
    <t>0552X</t>
  </si>
  <si>
    <t>0553W</t>
  </si>
  <si>
    <t>0554V</t>
  </si>
  <si>
    <t>0720C</t>
  </si>
  <si>
    <t>0750X</t>
  </si>
  <si>
    <t>0933E</t>
  </si>
  <si>
    <t>0971H</t>
  </si>
  <si>
    <t>1030X</t>
  </si>
  <si>
    <t>1033U</t>
  </si>
  <si>
    <t>0033N</t>
  </si>
  <si>
    <t>0035L</t>
  </si>
  <si>
    <t>0051C</t>
  </si>
  <si>
    <t>0054Z</t>
  </si>
  <si>
    <t>0193A</t>
  </si>
  <si>
    <t>0194Z</t>
  </si>
  <si>
    <t>0195Z</t>
  </si>
  <si>
    <t>0197X</t>
  </si>
  <si>
    <t>0214X</t>
  </si>
  <si>
    <t>0272N</t>
  </si>
  <si>
    <t>0299U</t>
  </si>
  <si>
    <t>0315V</t>
  </si>
  <si>
    <t>0342S</t>
  </si>
  <si>
    <t>0349L</t>
  </si>
  <si>
    <t>0393Z</t>
  </si>
  <si>
    <t>0405N</t>
  </si>
  <si>
    <t>0419Q</t>
  </si>
  <si>
    <t>0435H</t>
  </si>
  <si>
    <t>0526Z</t>
  </si>
  <si>
    <t>0589K</t>
  </si>
  <si>
    <t>0774G</t>
  </si>
  <si>
    <t>1000C</t>
  </si>
  <si>
    <t>0124E</t>
  </si>
  <si>
    <t>0316U</t>
  </si>
  <si>
    <t>0327Z</t>
  </si>
  <si>
    <t>0368Z</t>
  </si>
  <si>
    <t>0429X</t>
  </si>
  <si>
    <t>0430M</t>
  </si>
  <si>
    <t>0443Q</t>
  </si>
  <si>
    <t>0444P</t>
  </si>
  <si>
    <t>0458S</t>
  </si>
  <si>
    <t>0628W</t>
  </si>
  <si>
    <t>0631J</t>
  </si>
  <si>
    <t>0632I</t>
  </si>
  <si>
    <t>0637D</t>
  </si>
  <si>
    <t>0638C</t>
  </si>
  <si>
    <t>0644N</t>
  </si>
  <si>
    <t>0714S</t>
  </si>
  <si>
    <t>0715R</t>
  </si>
  <si>
    <t>0733G</t>
  </si>
  <si>
    <t>0801N</t>
  </si>
  <si>
    <t>0811U</t>
  </si>
  <si>
    <t>0823Z</t>
  </si>
  <si>
    <t>0824Y</t>
  </si>
  <si>
    <t>0887J</t>
  </si>
  <si>
    <t>0960B</t>
  </si>
  <si>
    <t>1006X</t>
  </si>
  <si>
    <t>1037Q</t>
  </si>
  <si>
    <t>1042B</t>
  </si>
  <si>
    <t>1067K</t>
  </si>
  <si>
    <t>1070Y</t>
  </si>
  <si>
    <t>1077R</t>
  </si>
  <si>
    <t>1105X</t>
  </si>
  <si>
    <t>0003T</t>
  </si>
  <si>
    <t>0004S</t>
  </si>
  <si>
    <t>0016X</t>
  </si>
  <si>
    <t>0022H</t>
  </si>
  <si>
    <t>0040X</t>
  </si>
  <si>
    <t>0043U</t>
  </si>
  <si>
    <t>0053A</t>
  </si>
  <si>
    <t>0060K</t>
  </si>
  <si>
    <t>0226B</t>
  </si>
  <si>
    <t>0252Z</t>
  </si>
  <si>
    <t>0268A</t>
  </si>
  <si>
    <t>0306N</t>
  </si>
  <si>
    <t>0307M</t>
  </si>
  <si>
    <t>0358T</t>
  </si>
  <si>
    <t>0367A</t>
  </si>
  <si>
    <t>0422D</t>
  </si>
  <si>
    <t>0423C</t>
  </si>
  <si>
    <t>0425A</t>
  </si>
  <si>
    <t>0587M</t>
  </si>
  <si>
    <t>0629V</t>
  </si>
  <si>
    <t>0630K</t>
  </si>
  <si>
    <t>0807H</t>
  </si>
  <si>
    <t>0856Q</t>
  </si>
  <si>
    <t>0920A</t>
  </si>
  <si>
    <t>0074N</t>
  </si>
  <si>
    <t>0094A</t>
  </si>
  <si>
    <t>0183U</t>
  </si>
  <si>
    <t>0201T</t>
  </si>
  <si>
    <t>0227A</t>
  </si>
  <si>
    <t>0239F</t>
  </si>
  <si>
    <t>0254Y</t>
  </si>
  <si>
    <t>0290C</t>
  </si>
  <si>
    <t>0325B</t>
  </si>
  <si>
    <t>0328Z</t>
  </si>
  <si>
    <t>0385Q</t>
  </si>
  <si>
    <t>0421E</t>
  </si>
  <si>
    <t>0426Z</t>
  </si>
  <si>
    <t>0503O</t>
  </si>
  <si>
    <t>0524A</t>
  </si>
  <si>
    <t>0543P</t>
  </si>
  <si>
    <t>0573J</t>
  </si>
  <si>
    <t>0600Q</t>
  </si>
  <si>
    <t>0619O</t>
  </si>
  <si>
    <t>0692X</t>
  </si>
  <si>
    <t>0731I</t>
  </si>
  <si>
    <t>0757Q</t>
  </si>
  <si>
    <t>0794U</t>
  </si>
  <si>
    <t>0795T</t>
  </si>
  <si>
    <t>0853T</t>
  </si>
  <si>
    <t>0901M</t>
  </si>
  <si>
    <t>0909E</t>
  </si>
  <si>
    <t>0924X</t>
  </si>
  <si>
    <t>0926V</t>
  </si>
  <si>
    <t>0927U</t>
  </si>
  <si>
    <t>1016D</t>
  </si>
  <si>
    <t>1086Z</t>
  </si>
  <si>
    <t>1103Z</t>
  </si>
  <si>
    <t>0115X</t>
  </si>
  <si>
    <t>0127B</t>
  </si>
  <si>
    <t>0129Z</t>
  </si>
  <si>
    <t>0132N</t>
  </si>
  <si>
    <t>0136J</t>
  </si>
  <si>
    <t>0137I</t>
  </si>
  <si>
    <t>0139G</t>
  </si>
  <si>
    <t>0237H</t>
  </si>
  <si>
    <t>0248N</t>
  </si>
  <si>
    <t>0249M</t>
  </si>
  <si>
    <t>0288O</t>
  </si>
  <si>
    <t>0363E</t>
  </si>
  <si>
    <t>0427Z</t>
  </si>
  <si>
    <t>0428Y</t>
  </si>
  <si>
    <t>0520E</t>
  </si>
  <si>
    <t>0711V</t>
  </si>
  <si>
    <t>0716Q</t>
  </si>
  <si>
    <t>0768W</t>
  </si>
  <si>
    <t>0872H</t>
  </si>
  <si>
    <t>0907G</t>
  </si>
  <si>
    <t>0993T</t>
  </si>
  <si>
    <t>0994S</t>
  </si>
  <si>
    <t>1003Z</t>
  </si>
  <si>
    <t>0170Q</t>
  </si>
  <si>
    <t>0171P</t>
  </si>
  <si>
    <t>0172O</t>
  </si>
  <si>
    <t>0175L</t>
  </si>
  <si>
    <t>0176K</t>
  </si>
  <si>
    <t>0179H</t>
  </si>
  <si>
    <t>0185S</t>
  </si>
  <si>
    <t>0199V</t>
  </si>
  <si>
    <t>0203R</t>
  </si>
  <si>
    <t>0420F</t>
  </si>
  <si>
    <t>0510Y</t>
  </si>
  <si>
    <t>0525Z</t>
  </si>
  <si>
    <t>0560F</t>
  </si>
  <si>
    <t>0710W</t>
  </si>
  <si>
    <t>0713T</t>
  </si>
  <si>
    <t>0773H</t>
  </si>
  <si>
    <t>0778C</t>
  </si>
  <si>
    <t>0870J</t>
  </si>
  <si>
    <t>0873G</t>
  </si>
  <si>
    <t>0881P</t>
  </si>
  <si>
    <t>0940O</t>
  </si>
  <si>
    <t>0941N</t>
  </si>
  <si>
    <t>0969T</t>
  </si>
  <si>
    <t>1094H</t>
  </si>
  <si>
    <t>1107V</t>
  </si>
  <si>
    <t>0029A</t>
  </si>
  <si>
    <t>0036K</t>
  </si>
  <si>
    <t>0044T</t>
  </si>
  <si>
    <t>0052B</t>
  </si>
  <si>
    <t>0221G</t>
  </si>
  <si>
    <t>0264E</t>
  </si>
  <si>
    <t>0267B</t>
  </si>
  <si>
    <t>0303Q</t>
  </si>
  <si>
    <t>0344Q</t>
  </si>
  <si>
    <t>0424B</t>
  </si>
  <si>
    <t>0434I</t>
  </si>
  <si>
    <t>0441S</t>
  </si>
  <si>
    <t>0574I</t>
  </si>
  <si>
    <t>0575H</t>
  </si>
  <si>
    <t>0633H</t>
  </si>
  <si>
    <t>0665Z</t>
  </si>
  <si>
    <t>0708H</t>
  </si>
  <si>
    <t>0765Z</t>
  </si>
  <si>
    <t>0875E</t>
  </si>
  <si>
    <t>1071X</t>
  </si>
  <si>
    <t>0010C</t>
  </si>
  <si>
    <t>0034M</t>
  </si>
  <si>
    <t>0038I</t>
  </si>
  <si>
    <t>0039H</t>
  </si>
  <si>
    <t>0046R</t>
  </si>
  <si>
    <t>0049O</t>
  </si>
  <si>
    <t>0055Z</t>
  </si>
  <si>
    <t>0079I</t>
  </si>
  <si>
    <t>0332L</t>
  </si>
  <si>
    <t>0402Q</t>
  </si>
  <si>
    <t>0433J</t>
  </si>
  <si>
    <t>0442R</t>
  </si>
  <si>
    <t>0528X</t>
  </si>
  <si>
    <t>0636E</t>
  </si>
  <si>
    <t>0657R</t>
  </si>
  <si>
    <t>0809F</t>
  </si>
  <si>
    <t>0810V</t>
  </si>
  <si>
    <t>0871I</t>
  </si>
  <si>
    <t>0943L</t>
  </si>
  <si>
    <t>1047X</t>
  </si>
  <si>
    <t>0075M</t>
  </si>
  <si>
    <t>0173N</t>
  </si>
  <si>
    <t>0184T</t>
  </si>
  <si>
    <t>0258U</t>
  </si>
  <si>
    <t>0276J</t>
  </si>
  <si>
    <t>0318S</t>
  </si>
  <si>
    <t>0321F</t>
  </si>
  <si>
    <t>0501Q</t>
  </si>
  <si>
    <t>0502P</t>
  </si>
  <si>
    <t>0529W</t>
  </si>
  <si>
    <t>0530L</t>
  </si>
  <si>
    <t>0548K</t>
  </si>
  <si>
    <t>0596U</t>
  </si>
  <si>
    <t>0610X</t>
  </si>
  <si>
    <t>0639B</t>
  </si>
  <si>
    <t>0640R</t>
  </si>
  <si>
    <t>0709G</t>
  </si>
  <si>
    <t>0772I</t>
  </si>
  <si>
    <t>0776E</t>
  </si>
  <si>
    <t>0867W</t>
  </si>
  <si>
    <t>0877C</t>
  </si>
  <si>
    <t>0905I</t>
  </si>
  <si>
    <t>0912S</t>
  </si>
  <si>
    <t>0955Q</t>
  </si>
  <si>
    <t>0019U</t>
  </si>
  <si>
    <t>0025E</t>
  </si>
  <si>
    <t>0028B</t>
  </si>
  <si>
    <t>0086S</t>
  </si>
  <si>
    <t>0275K</t>
  </si>
  <si>
    <t>0312Y</t>
  </si>
  <si>
    <t>0389M</t>
  </si>
  <si>
    <t>0641Q</t>
  </si>
  <si>
    <t>0722A</t>
  </si>
  <si>
    <t>0723Z</t>
  </si>
  <si>
    <t>0756R</t>
  </si>
  <si>
    <t>0763A</t>
  </si>
  <si>
    <t>0865Y</t>
  </si>
  <si>
    <t>0917N</t>
  </si>
  <si>
    <t>0973F</t>
  </si>
  <si>
    <t>0990W</t>
  </si>
  <si>
    <t>0991V</t>
  </si>
  <si>
    <t>1015E</t>
  </si>
  <si>
    <t>1023N</t>
  </si>
  <si>
    <t>1045Z</t>
  </si>
  <si>
    <t>0119T</t>
  </si>
  <si>
    <t>0120I</t>
  </si>
  <si>
    <t>0134L</t>
  </si>
  <si>
    <t>0141V</t>
  </si>
  <si>
    <t>0200U</t>
  </si>
  <si>
    <t>0206O</t>
  </si>
  <si>
    <t>0241U</t>
  </si>
  <si>
    <t>0269Z</t>
  </si>
  <si>
    <t>0273M</t>
  </si>
  <si>
    <t>0296X</t>
  </si>
  <si>
    <t>0451Z</t>
  </si>
  <si>
    <t>0452Y</t>
  </si>
  <si>
    <t>0454W</t>
  </si>
  <si>
    <t>0472L</t>
  </si>
  <si>
    <t>0473K</t>
  </si>
  <si>
    <t>0474J</t>
  </si>
  <si>
    <t>0475I</t>
  </si>
  <si>
    <t>0535G</t>
  </si>
  <si>
    <t>0608I</t>
  </si>
  <si>
    <t>0661D</t>
  </si>
  <si>
    <t>0662C</t>
  </si>
  <si>
    <t>0728V</t>
  </si>
  <si>
    <t>0729U</t>
  </si>
  <si>
    <t>0738B</t>
  </si>
  <si>
    <t>0779B</t>
  </si>
  <si>
    <t>0803L</t>
  </si>
  <si>
    <t>0834E</t>
  </si>
  <si>
    <t>0835D</t>
  </si>
  <si>
    <t>0879A</t>
  </si>
  <si>
    <t>0883N</t>
  </si>
  <si>
    <t>0884M</t>
  </si>
  <si>
    <t>0896R</t>
  </si>
  <si>
    <t>0897Q</t>
  </si>
  <si>
    <t>0898P</t>
  </si>
  <si>
    <t>0899O</t>
  </si>
  <si>
    <t>0900N</t>
  </si>
  <si>
    <t>0910U</t>
  </si>
  <si>
    <t>0974E</t>
  </si>
  <si>
    <t>0975D</t>
  </si>
  <si>
    <t>1058C</t>
  </si>
  <si>
    <t>1076S</t>
  </si>
  <si>
    <t>0023G</t>
  </si>
  <si>
    <t>0024F</t>
  </si>
  <si>
    <t>0047Q</t>
  </si>
  <si>
    <t>0050D</t>
  </si>
  <si>
    <t>0286Q</t>
  </si>
  <si>
    <t>0294Z</t>
  </si>
  <si>
    <t>0304P</t>
  </si>
  <si>
    <t>0333K</t>
  </si>
  <si>
    <t>0355W</t>
  </si>
  <si>
    <t>0366B</t>
  </si>
  <si>
    <t>0533I</t>
  </si>
  <si>
    <t>0563C</t>
  </si>
  <si>
    <t>0642P</t>
  </si>
  <si>
    <t>0643O</t>
  </si>
  <si>
    <t>0725Y</t>
  </si>
  <si>
    <t>0777D</t>
  </si>
  <si>
    <t>0814R</t>
  </si>
  <si>
    <t>0936B</t>
  </si>
  <si>
    <t>0976C</t>
  </si>
  <si>
    <t>0987I</t>
  </si>
  <si>
    <t>0999N</t>
  </si>
  <si>
    <t>1002A</t>
  </si>
  <si>
    <t>1035S</t>
  </si>
  <si>
    <t>0209L</t>
  </si>
  <si>
    <t>0211Z</t>
  </si>
  <si>
    <t>0238G</t>
  </si>
  <si>
    <t>0262G</t>
  </si>
  <si>
    <t>0285R</t>
  </si>
  <si>
    <t>0343R</t>
  </si>
  <si>
    <t>0380V</t>
  </si>
  <si>
    <t>0384R</t>
  </si>
  <si>
    <t>0396W</t>
  </si>
  <si>
    <t>0439D</t>
  </si>
  <si>
    <t>0457T</t>
  </si>
  <si>
    <t>0567Z</t>
  </si>
  <si>
    <t>0616R</t>
  </si>
  <si>
    <t>0666Z</t>
  </si>
  <si>
    <t>0667Y</t>
  </si>
  <si>
    <t>0668X</t>
  </si>
  <si>
    <t>0719N</t>
  </si>
  <si>
    <t>0730J</t>
  </si>
  <si>
    <t>0787K</t>
  </si>
  <si>
    <t>0888I</t>
  </si>
  <si>
    <t>0945J</t>
  </si>
  <si>
    <t>0946I</t>
  </si>
  <si>
    <t>0948G</t>
  </si>
  <si>
    <t>0962Z</t>
  </si>
  <si>
    <t>0978A</t>
  </si>
  <si>
    <t>1049V</t>
  </si>
  <si>
    <t>1050K</t>
  </si>
  <si>
    <t>1051J</t>
  </si>
  <si>
    <t>1052I</t>
  </si>
  <si>
    <t>1056E</t>
  </si>
  <si>
    <t>1106W</t>
  </si>
  <si>
    <t>0144S</t>
  </si>
  <si>
    <t>0145R</t>
  </si>
  <si>
    <t>0147P</t>
  </si>
  <si>
    <t>0151B</t>
  </si>
  <si>
    <t>0155Y</t>
  </si>
  <si>
    <t>0159U</t>
  </si>
  <si>
    <t>0164F</t>
  </si>
  <si>
    <t>0166D</t>
  </si>
  <si>
    <t>0354X</t>
  </si>
  <si>
    <t>0394Y</t>
  </si>
  <si>
    <t>0395X</t>
  </si>
  <si>
    <t>0417S</t>
  </si>
  <si>
    <t>0418R</t>
  </si>
  <si>
    <t>0538D</t>
  </si>
  <si>
    <t>0620D</t>
  </si>
  <si>
    <t>0621C</t>
  </si>
  <si>
    <t>0622B</t>
  </si>
  <si>
    <t>0703M</t>
  </si>
  <si>
    <t>0761C</t>
  </si>
  <si>
    <t>0770K</t>
  </si>
  <si>
    <t>0784N</t>
  </si>
  <si>
    <t>0802M</t>
  </si>
  <si>
    <t>0857P</t>
  </si>
  <si>
    <t>0916O</t>
  </si>
  <si>
    <t>0921Z</t>
  </si>
  <si>
    <t>0967V</t>
  </si>
  <si>
    <t>0152A</t>
  </si>
  <si>
    <t>0153Z</t>
  </si>
  <si>
    <t>0154Z</t>
  </si>
  <si>
    <t>0156X</t>
  </si>
  <si>
    <t>0161I</t>
  </si>
  <si>
    <t>0162H</t>
  </si>
  <si>
    <t>0163G</t>
  </si>
  <si>
    <t>0165E</t>
  </si>
  <si>
    <t>0167C</t>
  </si>
  <si>
    <t>0168B</t>
  </si>
  <si>
    <t>0245Q</t>
  </si>
  <si>
    <t>0397V</t>
  </si>
  <si>
    <t>0669W</t>
  </si>
  <si>
    <t>0670L</t>
  </si>
  <si>
    <t>0671K</t>
  </si>
  <si>
    <t>0717P</t>
  </si>
  <si>
    <t>0782P</t>
  </si>
  <si>
    <t>0783O</t>
  </si>
  <si>
    <t>0792W</t>
  </si>
  <si>
    <t>0825X</t>
  </si>
  <si>
    <t>0826W</t>
  </si>
  <si>
    <t>0827V</t>
  </si>
  <si>
    <t>0864Z</t>
  </si>
  <si>
    <t>0885L</t>
  </si>
  <si>
    <t>0889H</t>
  </si>
  <si>
    <t>0908F</t>
  </si>
  <si>
    <t>0944K</t>
  </si>
  <si>
    <t>1044Z</t>
  </si>
  <si>
    <t>1091K</t>
  </si>
  <si>
    <t>0174M</t>
  </si>
  <si>
    <t>0177J</t>
  </si>
  <si>
    <t>0180X</t>
  </si>
  <si>
    <t>0182V</t>
  </si>
  <si>
    <t>0265D</t>
  </si>
  <si>
    <t>0301S</t>
  </si>
  <si>
    <t>0309K</t>
  </si>
  <si>
    <t>0310Z</t>
  </si>
  <si>
    <t>0317T</t>
  </si>
  <si>
    <t>0329Y</t>
  </si>
  <si>
    <t>0338F</t>
  </si>
  <si>
    <t>0361G</t>
  </si>
  <si>
    <t>0398U</t>
  </si>
  <si>
    <t>0400S</t>
  </si>
  <si>
    <t>0416T</t>
  </si>
  <si>
    <t>0453X</t>
  </si>
  <si>
    <t>0455V</t>
  </si>
  <si>
    <t>0469Y</t>
  </si>
  <si>
    <t>0509I</t>
  </si>
  <si>
    <t>0537E</t>
  </si>
  <si>
    <t>0650Y</t>
  </si>
  <si>
    <t>0682Q</t>
  </si>
  <si>
    <t>0693W</t>
  </si>
  <si>
    <t>0746K</t>
  </si>
  <si>
    <t>0793V</t>
  </si>
  <si>
    <t>0821A</t>
  </si>
  <si>
    <t>0911T</t>
  </si>
  <si>
    <t>0970I</t>
  </si>
  <si>
    <t>0981O</t>
  </si>
  <si>
    <t>0992U</t>
  </si>
  <si>
    <t>1004Z</t>
  </si>
  <si>
    <t>1009U</t>
  </si>
  <si>
    <t>1022O</t>
  </si>
  <si>
    <t>1099C</t>
  </si>
  <si>
    <t>0313X</t>
  </si>
  <si>
    <t>0399T</t>
  </si>
  <si>
    <t>0437F</t>
  </si>
  <si>
    <t>0438E</t>
  </si>
  <si>
    <t>0488M</t>
  </si>
  <si>
    <t>0489L</t>
  </si>
  <si>
    <t>0540S</t>
  </si>
  <si>
    <t>0551Y</t>
  </si>
  <si>
    <t>0684O</t>
  </si>
  <si>
    <t>0732H</t>
  </si>
  <si>
    <t>0828U</t>
  </si>
  <si>
    <t>0841O</t>
  </si>
  <si>
    <t>0868V</t>
  </si>
  <si>
    <t>0893U</t>
  </si>
  <si>
    <t>0930H</t>
  </si>
  <si>
    <t>0979Z</t>
  </si>
  <si>
    <t>1007W</t>
  </si>
  <si>
    <t>1008V</t>
  </si>
  <si>
    <t>1074U</t>
  </si>
  <si>
    <t>0002U</t>
  </si>
  <si>
    <t>0006Q</t>
  </si>
  <si>
    <t>0009N</t>
  </si>
  <si>
    <t>0017W</t>
  </si>
  <si>
    <t>0018V</t>
  </si>
  <si>
    <t>0057X</t>
  </si>
  <si>
    <t>0061J</t>
  </si>
  <si>
    <t>0202S</t>
  </si>
  <si>
    <t>0217U</t>
  </si>
  <si>
    <t>0219S</t>
  </si>
  <si>
    <t>0255X</t>
  </si>
  <si>
    <t>0378G</t>
  </si>
  <si>
    <t>0379F</t>
  </si>
  <si>
    <t>0464C</t>
  </si>
  <si>
    <t>0465B</t>
  </si>
  <si>
    <t>0466A</t>
  </si>
  <si>
    <t>0541R</t>
  </si>
  <si>
    <t>0576G</t>
  </si>
  <si>
    <t>0582R</t>
  </si>
  <si>
    <t>0584P</t>
  </si>
  <si>
    <t>0676F</t>
  </si>
  <si>
    <t>0788J</t>
  </si>
  <si>
    <t>0789I</t>
  </si>
  <si>
    <t>0790Y</t>
  </si>
  <si>
    <t>0829T</t>
  </si>
  <si>
    <t>0831H</t>
  </si>
  <si>
    <t>0890X</t>
  </si>
  <si>
    <t>0972G</t>
  </si>
  <si>
    <t>1053H</t>
  </si>
  <si>
    <t>0065F</t>
  </si>
  <si>
    <t>0069B</t>
  </si>
  <si>
    <t>0073O</t>
  </si>
  <si>
    <t>0081X</t>
  </si>
  <si>
    <t>0088Q</t>
  </si>
  <si>
    <t>0091D</t>
  </si>
  <si>
    <t>0107O</t>
  </si>
  <si>
    <t>0284S</t>
  </si>
  <si>
    <t>0352Z</t>
  </si>
  <si>
    <t>0388N</t>
  </si>
  <si>
    <t>0431L</t>
  </si>
  <si>
    <t>0432K</t>
  </si>
  <si>
    <t>0448L</t>
  </si>
  <si>
    <t>0449K</t>
  </si>
  <si>
    <t>0522C</t>
  </si>
  <si>
    <t>0695U</t>
  </si>
  <si>
    <t>0760D</t>
  </si>
  <si>
    <t>0966W</t>
  </si>
  <si>
    <t>0988H</t>
  </si>
  <si>
    <t>0989G</t>
  </si>
  <si>
    <t>0007P</t>
  </si>
  <si>
    <t>0008O</t>
  </si>
  <si>
    <t>0014Z</t>
  </si>
  <si>
    <t>0026D</t>
  </si>
  <si>
    <t>0032O</t>
  </si>
  <si>
    <t>0041W</t>
  </si>
  <si>
    <t>0045S</t>
  </si>
  <si>
    <t>0056Y</t>
  </si>
  <si>
    <t>0058W</t>
  </si>
  <si>
    <t>0187Q</t>
  </si>
  <si>
    <t>0212Z</t>
  </si>
  <si>
    <t>0244R</t>
  </si>
  <si>
    <t>0263F</t>
  </si>
  <si>
    <t>0300T</t>
  </si>
  <si>
    <t>0305O</t>
  </si>
  <si>
    <t>0371N</t>
  </si>
  <si>
    <t>0372M</t>
  </si>
  <si>
    <t>0373L</t>
  </si>
  <si>
    <t>0467Z</t>
  </si>
  <si>
    <t>0542Q</t>
  </si>
  <si>
    <t>0583Q</t>
  </si>
  <si>
    <t>0674H</t>
  </si>
  <si>
    <t>0677E</t>
  </si>
  <si>
    <t>0687L</t>
  </si>
  <si>
    <t>0691Y</t>
  </si>
  <si>
    <t>0707I</t>
  </si>
  <si>
    <t>0806I</t>
  </si>
  <si>
    <t>0830I</t>
  </si>
  <si>
    <t>0113Z</t>
  </si>
  <si>
    <t>0118U</t>
  </si>
  <si>
    <t>0121H</t>
  </si>
  <si>
    <t>0123F</t>
  </si>
  <si>
    <t>0131O</t>
  </si>
  <si>
    <t>0228Z</t>
  </si>
  <si>
    <t>0230O</t>
  </si>
  <si>
    <t>0260I</t>
  </si>
  <si>
    <t>0281V</t>
  </si>
  <si>
    <t>0297W</t>
  </si>
  <si>
    <t>0362F</t>
  </si>
  <si>
    <t>0476H</t>
  </si>
  <si>
    <t>0545N</t>
  </si>
  <si>
    <t>0570M</t>
  </si>
  <si>
    <t>0572K</t>
  </si>
  <si>
    <t>0625Z</t>
  </si>
  <si>
    <t>0678D</t>
  </si>
  <si>
    <t>0679C</t>
  </si>
  <si>
    <t>0706J</t>
  </si>
  <si>
    <t>0740Q</t>
  </si>
  <si>
    <t>0741P</t>
  </si>
  <si>
    <t>0742O</t>
  </si>
  <si>
    <t>0764Z</t>
  </si>
  <si>
    <t>0771J</t>
  </si>
  <si>
    <t>0786L</t>
  </si>
  <si>
    <t>0836C</t>
  </si>
  <si>
    <t>0837B</t>
  </si>
  <si>
    <t>0838A</t>
  </si>
  <si>
    <t>0839Z</t>
  </si>
  <si>
    <t>0891W</t>
  </si>
  <si>
    <t>1010J</t>
  </si>
  <si>
    <t>1011I</t>
  </si>
  <si>
    <t>1012H</t>
  </si>
  <si>
    <t>1028I</t>
  </si>
  <si>
    <t>0020J</t>
  </si>
  <si>
    <t>0146Q</t>
  </si>
  <si>
    <t>0148O</t>
  </si>
  <si>
    <t>0149N</t>
  </si>
  <si>
    <t>0150C</t>
  </si>
  <si>
    <t>0157W</t>
  </si>
  <si>
    <t>0160J</t>
  </si>
  <si>
    <t>0169A</t>
  </si>
  <si>
    <t>0188P</t>
  </si>
  <si>
    <t>0218T</t>
  </si>
  <si>
    <t>0259T</t>
  </si>
  <si>
    <t>0298V</t>
  </si>
  <si>
    <t>0386P</t>
  </si>
  <si>
    <t>0406M</t>
  </si>
  <si>
    <t>0495W</t>
  </si>
  <si>
    <t>0581S</t>
  </si>
  <si>
    <t>0660E</t>
  </si>
  <si>
    <t>0752V</t>
  </si>
  <si>
    <t>0799P</t>
  </si>
  <si>
    <t>0822Z</t>
  </si>
  <si>
    <t>0846J</t>
  </si>
  <si>
    <t>1054G</t>
  </si>
  <si>
    <t>1085Z</t>
  </si>
  <si>
    <t>0111A</t>
  </si>
  <si>
    <t>0112Z</t>
  </si>
  <si>
    <t>0114Y</t>
  </si>
  <si>
    <t>0128A</t>
  </si>
  <si>
    <t>0130P</t>
  </si>
  <si>
    <t>0133M</t>
  </si>
  <si>
    <t>0135K</t>
  </si>
  <si>
    <t>0140W</t>
  </si>
  <si>
    <t>0190D</t>
  </si>
  <si>
    <t>0191C</t>
  </si>
  <si>
    <t>0243S</t>
  </si>
  <si>
    <t>0478F</t>
  </si>
  <si>
    <t>0479E</t>
  </si>
  <si>
    <t>0480U</t>
  </si>
  <si>
    <t>0481T</t>
  </si>
  <si>
    <t>0593X</t>
  </si>
  <si>
    <t>0680S</t>
  </si>
  <si>
    <t>0681R</t>
  </si>
  <si>
    <t>0694V</t>
  </si>
  <si>
    <t>0744M</t>
  </si>
  <si>
    <t>0805J</t>
  </si>
  <si>
    <t>0914Q</t>
  </si>
  <si>
    <t>0915P</t>
  </si>
  <si>
    <t>0939Z</t>
  </si>
  <si>
    <t>0250B</t>
  </si>
  <si>
    <t>0261H</t>
  </si>
  <si>
    <t>0302R</t>
  </si>
  <si>
    <t>0337G</t>
  </si>
  <si>
    <t>0341T</t>
  </si>
  <si>
    <t>0348M</t>
  </si>
  <si>
    <t>0365C</t>
  </si>
  <si>
    <t>0436G</t>
  </si>
  <si>
    <t>0490A</t>
  </si>
  <si>
    <t>0491Z</t>
  </si>
  <si>
    <t>0492Z</t>
  </si>
  <si>
    <t>0493Y</t>
  </si>
  <si>
    <t>0531K</t>
  </si>
  <si>
    <t>0532J</t>
  </si>
  <si>
    <t>0555U</t>
  </si>
  <si>
    <t>0577F</t>
  </si>
  <si>
    <t>0594W</t>
  </si>
  <si>
    <t>0603N</t>
  </si>
  <si>
    <t>0604M</t>
  </si>
  <si>
    <t>0685N</t>
  </si>
  <si>
    <t>0751W</t>
  </si>
  <si>
    <t>0842N</t>
  </si>
  <si>
    <t>0843M</t>
  </si>
  <si>
    <t>0844L</t>
  </si>
  <si>
    <t>0894T</t>
  </si>
  <si>
    <t>0934D</t>
  </si>
  <si>
    <t>0942M</t>
  </si>
  <si>
    <t>0959M</t>
  </si>
  <si>
    <t>0985K</t>
  </si>
  <si>
    <t>1001B</t>
  </si>
  <si>
    <t>1046Y</t>
  </si>
  <si>
    <t>1079P</t>
  </si>
  <si>
    <t>1080E</t>
  </si>
  <si>
    <t>0030Q</t>
  </si>
  <si>
    <t>0198W</t>
  </si>
  <si>
    <t>0283T</t>
  </si>
  <si>
    <t>0292A</t>
  </si>
  <si>
    <t>0347N</t>
  </si>
  <si>
    <t>0387O</t>
  </si>
  <si>
    <t>0445O</t>
  </si>
  <si>
    <t>0450Z</t>
  </si>
  <si>
    <t>0462E</t>
  </si>
  <si>
    <t>0463D</t>
  </si>
  <si>
    <t>0471M</t>
  </si>
  <si>
    <t>0500R</t>
  </si>
  <si>
    <t>0558R</t>
  </si>
  <si>
    <t>0571L</t>
  </si>
  <si>
    <t>0601P</t>
  </si>
  <si>
    <t>0602O</t>
  </si>
  <si>
    <t>0634G</t>
  </si>
  <si>
    <t>0648J</t>
  </si>
  <si>
    <t>0675G</t>
  </si>
  <si>
    <t>0686M</t>
  </si>
  <si>
    <t>0734F</t>
  </si>
  <si>
    <t>0735E</t>
  </si>
  <si>
    <t>0736D</t>
  </si>
  <si>
    <t>0737C</t>
  </si>
  <si>
    <t>0753U</t>
  </si>
  <si>
    <t>0808G</t>
  </si>
  <si>
    <t>0851V</t>
  </si>
  <si>
    <t>0852U</t>
  </si>
  <si>
    <t>0928T</t>
  </si>
  <si>
    <t>0929S</t>
  </si>
  <si>
    <t>0931G</t>
  </si>
  <si>
    <t>0980P</t>
  </si>
  <si>
    <t>1018B</t>
  </si>
  <si>
    <t>1024M</t>
  </si>
  <si>
    <t>1048W</t>
  </si>
  <si>
    <t>1063O</t>
  </si>
  <si>
    <t>1064N</t>
  </si>
  <si>
    <t>0126C</t>
  </si>
  <si>
    <t>0138H</t>
  </si>
  <si>
    <t>0205P</t>
  </si>
  <si>
    <t>0236I</t>
  </si>
  <si>
    <t>0282U</t>
  </si>
  <si>
    <t>0323D</t>
  </si>
  <si>
    <t>0330N</t>
  </si>
  <si>
    <t>0504N</t>
  </si>
  <si>
    <t>0505M</t>
  </si>
  <si>
    <t>0506L</t>
  </si>
  <si>
    <t>0507K</t>
  </si>
  <si>
    <t>0511X</t>
  </si>
  <si>
    <t>0561E</t>
  </si>
  <si>
    <t>0599R</t>
  </si>
  <si>
    <t>0696T</t>
  </si>
  <si>
    <t>0796S</t>
  </si>
  <si>
    <t>0798Q</t>
  </si>
  <si>
    <t>0854S</t>
  </si>
  <si>
    <t>0855R</t>
  </si>
  <si>
    <t>0858O</t>
  </si>
  <si>
    <t>0859N</t>
  </si>
  <si>
    <t>0919L</t>
  </si>
  <si>
    <t>1036R</t>
  </si>
  <si>
    <t>1083B</t>
  </si>
  <si>
    <t>0013Z</t>
  </si>
  <si>
    <t>0037J</t>
  </si>
  <si>
    <t>0059V</t>
  </si>
  <si>
    <t>0234K</t>
  </si>
  <si>
    <t>0235J</t>
  </si>
  <si>
    <t>0240V</t>
  </si>
  <si>
    <t>0314W</t>
  </si>
  <si>
    <t>0319R</t>
  </si>
  <si>
    <t>0331M</t>
  </si>
  <si>
    <t>0350A</t>
  </si>
  <si>
    <t>0351Z</t>
  </si>
  <si>
    <t>0376I</t>
  </si>
  <si>
    <t>0392Z</t>
  </si>
  <si>
    <t>0486O</t>
  </si>
  <si>
    <t>0487N</t>
  </si>
  <si>
    <t>0512W</t>
  </si>
  <si>
    <t>0513V</t>
  </si>
  <si>
    <t>0514U</t>
  </si>
  <si>
    <t>0562D</t>
  </si>
  <si>
    <t>0564B</t>
  </si>
  <si>
    <t>0595V</t>
  </si>
  <si>
    <t>0598S</t>
  </si>
  <si>
    <t>0653V</t>
  </si>
  <si>
    <t>0758P</t>
  </si>
  <si>
    <t>0759O</t>
  </si>
  <si>
    <t>0860C</t>
  </si>
  <si>
    <t>0861B</t>
  </si>
  <si>
    <t>0903K</t>
  </si>
  <si>
    <t>0913R</t>
  </si>
  <si>
    <t>1017C</t>
  </si>
  <si>
    <t>1032V</t>
  </si>
  <si>
    <t>1043A</t>
  </si>
  <si>
    <t>0063H</t>
  </si>
  <si>
    <t>0064G</t>
  </si>
  <si>
    <t>0067D</t>
  </si>
  <si>
    <t>0070R</t>
  </si>
  <si>
    <t>0084U</t>
  </si>
  <si>
    <t>0095Z</t>
  </si>
  <si>
    <t>0101U</t>
  </si>
  <si>
    <t>0109M</t>
  </si>
  <si>
    <t>0215W</t>
  </si>
  <si>
    <t>0233L</t>
  </si>
  <si>
    <t>0335I</t>
  </si>
  <si>
    <t>0340U</t>
  </si>
  <si>
    <t>0456U</t>
  </si>
  <si>
    <t>0468Z</t>
  </si>
  <si>
    <t>0515T</t>
  </si>
  <si>
    <t>0549J</t>
  </si>
  <si>
    <t>0586N</t>
  </si>
  <si>
    <t>0605L</t>
  </si>
  <si>
    <t>0704L</t>
  </si>
  <si>
    <t>0705K</t>
  </si>
  <si>
    <t>0747J</t>
  </si>
  <si>
    <t>0800O</t>
  </si>
  <si>
    <t>0819M</t>
  </si>
  <si>
    <t>0832G</t>
  </si>
  <si>
    <t>0833F</t>
  </si>
  <si>
    <t>0932F</t>
  </si>
  <si>
    <t>0949F</t>
  </si>
  <si>
    <t>0982N</t>
  </si>
  <si>
    <t>0996Q</t>
  </si>
  <si>
    <t>1095G</t>
  </si>
  <si>
    <t>1101A</t>
  </si>
  <si>
    <t>0012A</t>
  </si>
  <si>
    <t>0062I</t>
  </si>
  <si>
    <t>0068C</t>
  </si>
  <si>
    <t>0071Q</t>
  </si>
  <si>
    <t>0077K</t>
  </si>
  <si>
    <t>0085T</t>
  </si>
  <si>
    <t>0099W</t>
  </si>
  <si>
    <t>0213Y</t>
  </si>
  <si>
    <t>0220H</t>
  </si>
  <si>
    <t>0222F</t>
  </si>
  <si>
    <t>0223E</t>
  </si>
  <si>
    <t>0246P</t>
  </si>
  <si>
    <t>0287P</t>
  </si>
  <si>
    <t>0409J</t>
  </si>
  <si>
    <t>0460G</t>
  </si>
  <si>
    <t>0516S</t>
  </si>
  <si>
    <t>0569X</t>
  </si>
  <si>
    <t>0590Z</t>
  </si>
  <si>
    <t>0597T</t>
  </si>
  <si>
    <t>0635F</t>
  </si>
  <si>
    <t>0698R</t>
  </si>
  <si>
    <t>0699Q</t>
  </si>
  <si>
    <t>0804K</t>
  </si>
  <si>
    <t>0886K</t>
  </si>
  <si>
    <t>0902L</t>
  </si>
  <si>
    <t>0938Z</t>
  </si>
  <si>
    <t>0965X</t>
  </si>
  <si>
    <t>1041C</t>
  </si>
  <si>
    <t>1055F</t>
  </si>
  <si>
    <t>1057D</t>
  </si>
  <si>
    <t>1081D</t>
  </si>
  <si>
    <t>1097E</t>
  </si>
  <si>
    <t>0083V</t>
  </si>
  <si>
    <t>0090E</t>
  </si>
  <si>
    <t>0092C</t>
  </si>
  <si>
    <t>0110B</t>
  </si>
  <si>
    <t>0192B</t>
  </si>
  <si>
    <t>0311Z</t>
  </si>
  <si>
    <t>0334J</t>
  </si>
  <si>
    <t>0360H</t>
  </si>
  <si>
    <t>0374K</t>
  </si>
  <si>
    <t>0391A</t>
  </si>
  <si>
    <t>0403P</t>
  </si>
  <si>
    <t>0407L</t>
  </si>
  <si>
    <t>0412X</t>
  </si>
  <si>
    <t>0414V</t>
  </si>
  <si>
    <t>0470N</t>
  </si>
  <si>
    <t>0494X</t>
  </si>
  <si>
    <t>0566Z</t>
  </si>
  <si>
    <t>0609H</t>
  </si>
  <si>
    <t>0614T</t>
  </si>
  <si>
    <t>0618P</t>
  </si>
  <si>
    <t>0623A</t>
  </si>
  <si>
    <t>0645M</t>
  </si>
  <si>
    <t>0700P</t>
  </si>
  <si>
    <t>0702N</t>
  </si>
  <si>
    <t>0797R</t>
  </si>
  <si>
    <t>0817O</t>
  </si>
  <si>
    <t>0904J</t>
  </si>
  <si>
    <t>0947H</t>
  </si>
  <si>
    <t>0956P</t>
  </si>
  <si>
    <t>0958N</t>
  </si>
  <si>
    <t>0968U</t>
  </si>
  <si>
    <t>0977B</t>
  </si>
  <si>
    <t>0986J</t>
  </si>
  <si>
    <t>0997P</t>
  </si>
  <si>
    <t>0998O</t>
  </si>
  <si>
    <t>1005Y</t>
  </si>
  <si>
    <t>1059B</t>
  </si>
  <si>
    <t>1060R</t>
  </si>
  <si>
    <t>1061Q</t>
  </si>
  <si>
    <t>1062P</t>
  </si>
  <si>
    <t>1066L</t>
  </si>
  <si>
    <t>1088X</t>
  </si>
  <si>
    <t>1096F</t>
  </si>
  <si>
    <t>1100B</t>
  </si>
  <si>
    <t>1104Y</t>
  </si>
  <si>
    <t>0082W</t>
  </si>
  <si>
    <t>0093B</t>
  </si>
  <si>
    <t>0096Z</t>
  </si>
  <si>
    <t>0098X</t>
  </si>
  <si>
    <t>0105Q</t>
  </si>
  <si>
    <t>0108N</t>
  </si>
  <si>
    <t>0158V</t>
  </si>
  <si>
    <t>0196Y</t>
  </si>
  <si>
    <t>0256W</t>
  </si>
  <si>
    <t>0291B</t>
  </si>
  <si>
    <t>0322E</t>
  </si>
  <si>
    <t>0518Q</t>
  </si>
  <si>
    <t>0579D</t>
  </si>
  <si>
    <t>0624Z</t>
  </si>
  <si>
    <t>0626Y</t>
  </si>
  <si>
    <t>0627X</t>
  </si>
  <si>
    <t>0712U</t>
  </si>
  <si>
    <t>0724Z</t>
  </si>
  <si>
    <t>0726X</t>
  </si>
  <si>
    <t>0754T</t>
  </si>
  <si>
    <t>0869U</t>
  </si>
  <si>
    <t>0880Q</t>
  </si>
  <si>
    <t>0937A</t>
  </si>
  <si>
    <t>0957O</t>
  </si>
  <si>
    <t>0961A</t>
  </si>
  <si>
    <t>0963Z</t>
  </si>
  <si>
    <t>1031W</t>
  </si>
  <si>
    <t>1034T</t>
  </si>
  <si>
    <t>1065M</t>
  </si>
  <si>
    <t>1068J</t>
  </si>
  <si>
    <t>1069I</t>
  </si>
  <si>
    <t>1078Q</t>
  </si>
  <si>
    <t>1087Y</t>
  </si>
  <si>
    <t>1090L</t>
  </si>
  <si>
    <t>1092J</t>
  </si>
  <si>
    <t>1093I</t>
  </si>
  <si>
    <t>0005R</t>
  </si>
  <si>
    <t>0066E</t>
  </si>
  <si>
    <t>0072P</t>
  </si>
  <si>
    <t>0076L</t>
  </si>
  <si>
    <t>0078J</t>
  </si>
  <si>
    <t>0080Y</t>
  </si>
  <si>
    <t>0087R</t>
  </si>
  <si>
    <t>0089P</t>
  </si>
  <si>
    <t>0097Y</t>
  </si>
  <si>
    <t>0102T</t>
  </si>
  <si>
    <t>0103S</t>
  </si>
  <si>
    <t>0106P</t>
  </si>
  <si>
    <t>0142U</t>
  </si>
  <si>
    <t>0229Z</t>
  </si>
  <si>
    <t>0339E</t>
  </si>
  <si>
    <t>0353Y</t>
  </si>
  <si>
    <t>0377H</t>
  </si>
  <si>
    <t>0401R</t>
  </si>
  <si>
    <t>0413W</t>
  </si>
  <si>
    <t>0517R</t>
  </si>
  <si>
    <t>0523B</t>
  </si>
  <si>
    <t>0527Y</t>
  </si>
  <si>
    <t>0544O</t>
  </si>
  <si>
    <t>0585O</t>
  </si>
  <si>
    <t>0612V</t>
  </si>
  <si>
    <t>0617Q</t>
  </si>
  <si>
    <t>0663B</t>
  </si>
  <si>
    <t>0664A</t>
  </si>
  <si>
    <t>0739A</t>
  </si>
  <si>
    <t>0767X</t>
  </si>
  <si>
    <t>0775F</t>
  </si>
  <si>
    <t>0874F</t>
  </si>
  <si>
    <t>0952T</t>
  </si>
  <si>
    <t>0953S</t>
  </si>
  <si>
    <t>0954R</t>
  </si>
  <si>
    <t>0995R</t>
  </si>
  <si>
    <t>1020Q</t>
  </si>
  <si>
    <t>1021P</t>
  </si>
  <si>
    <t>1025L</t>
  </si>
  <si>
    <t>1026K</t>
  </si>
  <si>
    <t>1038P</t>
  </si>
  <si>
    <t>1039O</t>
  </si>
  <si>
    <t>1040D</t>
  </si>
  <si>
    <t>1072W</t>
  </si>
  <si>
    <t>1073V</t>
  </si>
  <si>
    <t>1082C</t>
  </si>
  <si>
    <t>1098D</t>
  </si>
  <si>
    <t>0178I</t>
  </si>
  <si>
    <t>0181W</t>
  </si>
  <si>
    <t>0186R</t>
  </si>
  <si>
    <t>0293Z</t>
  </si>
  <si>
    <t>0357U</t>
  </si>
  <si>
    <t>0364D</t>
  </si>
  <si>
    <t>0370O</t>
  </si>
  <si>
    <t>0415U</t>
  </si>
  <si>
    <t>0459R</t>
  </si>
  <si>
    <t>0508J</t>
  </si>
  <si>
    <t>0519P</t>
  </si>
  <si>
    <t>0536F</t>
  </si>
  <si>
    <t>0565A</t>
  </si>
  <si>
    <t>0578E</t>
  </si>
  <si>
    <t>0656S</t>
  </si>
  <si>
    <t>0769V</t>
  </si>
  <si>
    <t>0866X</t>
  </si>
  <si>
    <t>0925W</t>
  </si>
  <si>
    <t>0950V</t>
  </si>
  <si>
    <t>1013G</t>
  </si>
  <si>
    <t>1029H</t>
  </si>
  <si>
    <t>1102Z</t>
  </si>
  <si>
    <t>LA SOMBRA</t>
  </si>
  <si>
    <t>PASO REAL</t>
  </si>
  <si>
    <t>EL PALMAR</t>
  </si>
  <si>
    <t>CAZONES</t>
  </si>
  <si>
    <t>30ETH</t>
  </si>
  <si>
    <t>COSOLEACAQUE</t>
  </si>
  <si>
    <t>PAJAPAN</t>
  </si>
  <si>
    <t>CHINAMECA</t>
  </si>
  <si>
    <t>CUATOTOLAPAN VIEJO</t>
  </si>
  <si>
    <t>TEXISTEPEC</t>
  </si>
  <si>
    <t>MORELOS</t>
  </si>
  <si>
    <t>LOMA DE SOGOTEGOYO</t>
  </si>
  <si>
    <t>LAS PALOMAS (BAJO PALOMA)</t>
  </si>
  <si>
    <t>POBLADO 10</t>
  </si>
  <si>
    <t>UXPANAPA</t>
  </si>
  <si>
    <t>HERMANOS CEDILLO (POBLADO DOS A)</t>
  </si>
  <si>
    <t>VEINTICUATRO DE FEBRERO</t>
  </si>
  <si>
    <t>LA CERQUILLA</t>
  </si>
  <si>
    <t>EL PROGRESO MIXE</t>
  </si>
  <si>
    <t>EJIDO VILLA GUERRERO MELCHOR OCAMPO</t>
  </si>
  <si>
    <t>TAMIAHUA</t>
  </si>
  <si>
    <t>CHONTLA</t>
  </si>
  <si>
    <t>TAMPICO ALTO</t>
  </si>
  <si>
    <t>CHICONTEPEC DE TEJEDA</t>
  </si>
  <si>
    <t>AHUIMOL TZIMPIASCO</t>
  </si>
  <si>
    <t>ALAXTITLA IXCACUATITLA</t>
  </si>
  <si>
    <t>EL TECOMATE</t>
  </si>
  <si>
    <t>MONTERROSA</t>
  </si>
  <si>
    <t>CASTILLO DE TEAYO</t>
  </si>
  <si>
    <t>EMILIANO ZAPATA (LA BOMBA)</t>
  </si>
  <si>
    <t>TEZONAPA</t>
  </si>
  <si>
    <t>CARRILLO PUERTO</t>
  </si>
  <si>
    <t>YANGA</t>
  </si>
  <si>
    <t>PASO DEL MACHO</t>
  </si>
  <si>
    <t>MONTE ALTO (EMILIANO ZAPATA)</t>
  </si>
  <si>
    <t>MATA TENATITO (CASCO HACIENDA)</t>
  </si>
  <si>
    <t>OMEALCA</t>
  </si>
  <si>
    <t>LAGUNA CHICA (PUEBLO NUEVO)</t>
  </si>
  <si>
    <t>PRESIDIO (PLAN DE LIBRES)</t>
  </si>
  <si>
    <t>VILLA NUEVA (PRIMERA MANZANA)</t>
  </si>
  <si>
    <t>COSAMALOAPAN DE CARPIO</t>
  </si>
  <si>
    <t>COSCOMATEPEC DE BRAVO</t>
  </si>
  <si>
    <t>TETELZINGO</t>
  </si>
  <si>
    <t>ALMILINGA (SANTO DOMINGO MANZANARES)</t>
  </si>
  <si>
    <t>ESPINAL</t>
  </si>
  <si>
    <t>EL PANORAMA</t>
  </si>
  <si>
    <t>ZOZOCOLCO DE HIDALGO</t>
  </si>
  <si>
    <t>EL CIRUELO</t>
  </si>
  <si>
    <t>HUATUSCO DE CHICUELLAR</t>
  </si>
  <si>
    <t>ZENTLA</t>
  </si>
  <si>
    <t>MATA OBSCURA</t>
  </si>
  <si>
    <t>TLAMATOCA POTRERILLO</t>
  </si>
  <si>
    <t>EL NIGROMANTE</t>
  </si>
  <si>
    <t>GARRO</t>
  </si>
  <si>
    <t>SANTIAGO SOCHIAPAN</t>
  </si>
  <si>
    <t>LEALTAD DE MUÑOZ</t>
  </si>
  <si>
    <t>LA NUEVA ERA</t>
  </si>
  <si>
    <t>SAN LUIS</t>
  </si>
  <si>
    <t>ANGOSTURA</t>
  </si>
  <si>
    <t>CUJULUAPAN (EL GUAYABO)</t>
  </si>
  <si>
    <t>AHUACAPA SEGUNDO</t>
  </si>
  <si>
    <t>LAS CHOAPAS</t>
  </si>
  <si>
    <t>NUEVA ESPERANZA (CERRO NANCHITAL)</t>
  </si>
  <si>
    <t>EMILIO CARRANZA (SALINAS)</t>
  </si>
  <si>
    <t>TLACUILOLAPAN</t>
  </si>
  <si>
    <t>PRIVILEGIO</t>
  </si>
  <si>
    <t>EL JIMBAL</t>
  </si>
  <si>
    <t>ALTO UXPANAPA (EL AMATE)</t>
  </si>
  <si>
    <t>CORONEL ADALBERTO TEJEDA (LA REFORMA)</t>
  </si>
  <si>
    <t>ALTOTONGA</t>
  </si>
  <si>
    <t>NOGALES</t>
  </si>
  <si>
    <t>SOLEDAD ATZOMPA</t>
  </si>
  <si>
    <t>CAMERINO Z. MENDOZA</t>
  </si>
  <si>
    <t>MALTRATA</t>
  </si>
  <si>
    <t>OZULUAMA DE MASCAREÑAS</t>
  </si>
  <si>
    <t>PAPANTLA DE OLARTE</t>
  </si>
  <si>
    <t>CARRILLO PUERTO (SANTA ROSA)</t>
  </si>
  <si>
    <t>IGNACIO DE LA LLAVE</t>
  </si>
  <si>
    <t>ALVARADO</t>
  </si>
  <si>
    <t>CAZONES DE HERRERA</t>
  </si>
  <si>
    <t>POZA RICA DE HIDALGO</t>
  </si>
  <si>
    <t>VISTA HERMOSA DE MADERO</t>
  </si>
  <si>
    <t>ISLA DE CHAPACHAPA</t>
  </si>
  <si>
    <t>EL SABINO</t>
  </si>
  <si>
    <t>MORALILLO</t>
  </si>
  <si>
    <t>IXCATEPEC</t>
  </si>
  <si>
    <t>LA ESTANZUELA</t>
  </si>
  <si>
    <t>EL PORVENIR CHOPOPO</t>
  </si>
  <si>
    <t>PALMA ALTA</t>
  </si>
  <si>
    <t>IXTLAR</t>
  </si>
  <si>
    <t>TEMPOAL</t>
  </si>
  <si>
    <t>EL HIGO</t>
  </si>
  <si>
    <t>VILLA CACALILAO DOS</t>
  </si>
  <si>
    <t>EL CHIJOLAR (LOS MARCOS)</t>
  </si>
  <si>
    <t>CRUZ DE PALMA (EL CARMEN)</t>
  </si>
  <si>
    <t>POBLADO TRES</t>
  </si>
  <si>
    <t>TRES VALLES</t>
  </si>
  <si>
    <t>QUECHULEÑO</t>
  </si>
  <si>
    <t>MAMEY</t>
  </si>
  <si>
    <t>LA LAJA DE COLOMAN</t>
  </si>
  <si>
    <t>VERACRUZ</t>
  </si>
  <si>
    <t>PASO DE OVEJAS</t>
  </si>
  <si>
    <t>PASO SOLANO (EJIDO MIRADOR Y ANEXOS)</t>
  </si>
  <si>
    <t>SOLEDAD DE DOBLADO</t>
  </si>
  <si>
    <t>DELFINO VICTORIA (SANTA FE)</t>
  </si>
  <si>
    <t>NAOLINCO</t>
  </si>
  <si>
    <t>XALAPA</t>
  </si>
  <si>
    <t>LOS OTATES</t>
  </si>
  <si>
    <t>TLALNELHUAYOCAN</t>
  </si>
  <si>
    <t>PEROTE</t>
  </si>
  <si>
    <t>SAN ANTONIO TENEXTEPEC</t>
  </si>
  <si>
    <t>JALACINGO</t>
  </si>
  <si>
    <t>SANTA CRUZ TEPOZOTECO</t>
  </si>
  <si>
    <t>COATEPEC</t>
  </si>
  <si>
    <t>XICO</t>
  </si>
  <si>
    <t>TLALCHY</t>
  </si>
  <si>
    <t>JALCOMULCO</t>
  </si>
  <si>
    <t>BARRANCA NUEVA</t>
  </si>
  <si>
    <t>TECPITLA</t>
  </si>
  <si>
    <t>LA ANTIGUA</t>
  </si>
  <si>
    <t>PUENTE NACIONAL</t>
  </si>
  <si>
    <t>IXPALCUAHUTLA (MOXALA)</t>
  </si>
  <si>
    <t>TEHUIPANGO</t>
  </si>
  <si>
    <t>COLONIA LA MAGDALENA</t>
  </si>
  <si>
    <t>VILLA EMILIANO ZAPATA (EL CARRIZAL)</t>
  </si>
  <si>
    <t>Nombre Escuela</t>
  </si>
  <si>
    <t>Municipio</t>
  </si>
  <si>
    <t>Localidad</t>
  </si>
  <si>
    <t>DOCTOR MONTES DE OCA (SAN ISIDRO)</t>
  </si>
  <si>
    <t>VEGAS DE LA SOLEDAD Y SOLEDAD DOS</t>
  </si>
  <si>
    <t>SAN FRANCISCO (OYOZONTLE)</t>
  </si>
  <si>
    <t>VILLA AZUETA</t>
  </si>
  <si>
    <t>FRANCISCO SARABIA (PASO VIEJO)</t>
  </si>
  <si>
    <t>IGNACIO ZARAGOZA (EL CHORRO)</t>
  </si>
  <si>
    <t>EL PALENQUE PALOTAL</t>
  </si>
  <si>
    <t>SAN JUAN DE LOS REYES (LUIS VALENZUELA)</t>
  </si>
  <si>
    <t>LOS TIGRES (SAN MARCOS)</t>
  </si>
  <si>
    <t>LAS LOMAS DE TACAMICHAPAN</t>
  </si>
  <si>
    <t>SAN RAFAEL PIÑA</t>
  </si>
  <si>
    <t>IGNACIO M. ALTAMIRANO (PLAN DE ALTAMIRANO)</t>
  </si>
  <si>
    <t>PRIMO VERDAD (SAN MIGUEL)</t>
  </si>
  <si>
    <t>TIERRA BLANCA BOOXTER</t>
  </si>
  <si>
    <t>LA CAMPANA (LA ICA)</t>
  </si>
  <si>
    <t>BUENOS AIRES (SAN ISIDRO)</t>
  </si>
  <si>
    <t>CUVE DE LA VEGA DEL PASO</t>
  </si>
  <si>
    <t>LAJITAS</t>
  </si>
  <si>
    <t>LIMA VIEJA</t>
  </si>
  <si>
    <t>LAS BADEAS</t>
  </si>
  <si>
    <t>CARRIZAL CINCO DE FEBRERO</t>
  </si>
  <si>
    <t>EL MEZQUITE</t>
  </si>
  <si>
    <t>EL FUERTE DE ANAYA</t>
  </si>
  <si>
    <t>LA PIEDRA ENCONTRADA (FLORIDA)</t>
  </si>
  <si>
    <t>LAS FLORES CINCO POBLADOS</t>
  </si>
  <si>
    <t>COROZAL</t>
  </si>
  <si>
    <t>PASO ANCHO AMATEPEC (LAGUNA AMATEPEC)</t>
  </si>
  <si>
    <t>PLAN DEL PALMAR</t>
  </si>
  <si>
    <t>EL HULE (EL BARRANCO)</t>
  </si>
  <si>
    <t>GUILLERMO PRIETO (SANTA ROSA)</t>
  </si>
  <si>
    <t>LA HORQUETA (POBLADO DOCE)</t>
  </si>
  <si>
    <t>PALMITO</t>
  </si>
  <si>
    <t>LAS MESAS SAN GABRIEL (LAS MESAS)</t>
  </si>
  <si>
    <t>LAS CAÑAS DE ABAJO</t>
  </si>
  <si>
    <t>COSTA DE ORO (ARROYO DE ORO)</t>
  </si>
  <si>
    <t>IDEAL DE ABAJO</t>
  </si>
  <si>
    <t>AGUAPINOLE (CUAPINOLE)</t>
  </si>
  <si>
    <t>BARRANCAS (BUENOS AIRES)</t>
  </si>
  <si>
    <t>POBLADO TIERRA Y LIBERTAD (PASO PIEDRA)</t>
  </si>
  <si>
    <t>EL CUAYO (LA ESPERANZA)</t>
  </si>
  <si>
    <t>EX-HACIENDA TLAZOLOLAPAN</t>
  </si>
  <si>
    <t>NARANJILLO</t>
  </si>
  <si>
    <t>IXHUATEPEC (PASO DEL CHIPILE)</t>
  </si>
  <si>
    <t>HILARIO C. SALAS</t>
  </si>
  <si>
    <t>LA PEDRERA (CUICUINACO)</t>
  </si>
  <si>
    <t>GENERAL PRIM (SAN FRANCISCO)</t>
  </si>
  <si>
    <t>EL MARCIAL (EL COYOLAR)</t>
  </si>
  <si>
    <t>LAS GALERAS</t>
  </si>
  <si>
    <t>TENEJAPAN (TENEJAPAN DE MATA)</t>
  </si>
  <si>
    <t>ARROYO DEL SOLDADO (ARROYO DEL OBISPO)</t>
  </si>
  <si>
    <t>ZILACATIPAN (TENAXCALZINGO)</t>
  </si>
  <si>
    <t>EX-HACIENDA DOCTOR LAVISTA</t>
  </si>
  <si>
    <t>LAGUNA DE FARFAN</t>
  </si>
  <si>
    <t>EL SAUCE (CERRO GRANDE)</t>
  </si>
  <si>
    <t>GUASIMAL</t>
  </si>
  <si>
    <t>JUAN JACOBO TORRES [BODEGA DE TOTONTEPEC]</t>
  </si>
  <si>
    <t>MIRADORES (MIRADORES DEL MAR)</t>
  </si>
  <si>
    <t>LAS BLANCAS (PALO GORDO)</t>
  </si>
  <si>
    <t>ZAPOTAL</t>
  </si>
  <si>
    <t>LIC. PRIMO VERDAD</t>
  </si>
  <si>
    <t>GAVILAN NORTE</t>
  </si>
  <si>
    <t>ANAYALUNO</t>
  </si>
  <si>
    <t>GENERAL HILARIO C. SALAS</t>
  </si>
  <si>
    <t>CUJULIAPAN EL GUAYABO</t>
  </si>
  <si>
    <t/>
  </si>
  <si>
    <t>CCT</t>
  </si>
  <si>
    <t xml:space="preserve"> </t>
  </si>
  <si>
    <t xml:space="preserve">F </t>
  </si>
  <si>
    <t xml:space="preserve">PE </t>
  </si>
  <si>
    <t xml:space="preserve">R1 </t>
  </si>
  <si>
    <t xml:space="preserve">R2 </t>
  </si>
  <si>
    <t xml:space="preserve">R3 </t>
  </si>
  <si>
    <t xml:space="preserve">R4 </t>
  </si>
  <si>
    <t xml:space="preserve">TS </t>
  </si>
  <si>
    <t>EL CAMPANARIO</t>
  </si>
  <si>
    <t>AMATLAN</t>
  </si>
  <si>
    <t>TIHUATLAN</t>
  </si>
  <si>
    <t>TAMALIN</t>
  </si>
  <si>
    <t>ZONTECOMATLAN</t>
  </si>
  <si>
    <t>EL XUCHITL</t>
  </si>
  <si>
    <t>ILAMATLAN</t>
  </si>
  <si>
    <t>ADOLFO RUIZ CORTINES</t>
  </si>
  <si>
    <t>PLATON SANCHEZ</t>
  </si>
  <si>
    <t>SAN MARTIN</t>
  </si>
  <si>
    <t>CHUMATLAN</t>
  </si>
  <si>
    <t>CAMARON DE TEJEDA</t>
  </si>
  <si>
    <t>SAN AGUSTIN DEL PALMAR</t>
  </si>
  <si>
    <t>ZAPOTITLAN</t>
  </si>
  <si>
    <t>LAS VIGAS DE RAMIREZ</t>
  </si>
  <si>
    <t>RAFAEL HERNANDEZ OCHOA</t>
  </si>
  <si>
    <t>CORDOBA</t>
  </si>
  <si>
    <t>IXHUACAN DE LOS REYES</t>
  </si>
  <si>
    <t>RINCON DE LA PALMA</t>
  </si>
  <si>
    <t>HIDALGOTITLAN</t>
  </si>
  <si>
    <t>ANGEL R. CABADA</t>
  </si>
  <si>
    <t>RODRIGUEZ TEJEDA</t>
  </si>
  <si>
    <t>JOSE AZUETA</t>
  </si>
  <si>
    <t>JAVIER ROJO GOMEZ</t>
  </si>
  <si>
    <t>XIHUITLAN</t>
  </si>
  <si>
    <t>EL PORVENIR NUM. 2</t>
  </si>
  <si>
    <t>PALPOALA IXCAN</t>
  </si>
  <si>
    <t>TOMATLAN</t>
  </si>
  <si>
    <t>IXHUATLAN DEL CAFE</t>
  </si>
  <si>
    <t>CHOCAMAN</t>
  </si>
  <si>
    <t>PASTORIAS</t>
  </si>
  <si>
    <t>OCOTITLAN</t>
  </si>
  <si>
    <t>COLONIA BENITO JUAREZ GARCIA</t>
  </si>
  <si>
    <t>SERAFIN OLARTE</t>
  </si>
  <si>
    <t>MEDELLIN DE BRAVO</t>
  </si>
  <si>
    <t>MECATLAN</t>
  </si>
  <si>
    <t>TENOCHTITLAN</t>
  </si>
  <si>
    <t>AMATITLAN</t>
  </si>
  <si>
    <t>MOLOACAN</t>
  </si>
  <si>
    <t>SAN JOSE DE TAPIA</t>
  </si>
  <si>
    <t>MIAHUATLAN</t>
  </si>
  <si>
    <t>PARAISO NOVILLERO</t>
  </si>
  <si>
    <t>TLANEMPA COMUN</t>
  </si>
  <si>
    <t>SAN RAFAEL CALERIA</t>
  </si>
  <si>
    <t>BELISARIO DOMINGUEZ</t>
  </si>
  <si>
    <t>RINCON DEL HIGO</t>
  </si>
  <si>
    <t>LA UNION KILOMETRO NUM. 31</t>
  </si>
  <si>
    <t>HEROES DEL 47</t>
  </si>
  <si>
    <t>RICARDO FLORES MAGON</t>
  </si>
  <si>
    <t>JUAN RODRIGUEZ CLARA</t>
  </si>
  <si>
    <t>SUCHILAPAN DEL RIO</t>
  </si>
  <si>
    <t>POBLADO NUM. 3</t>
  </si>
  <si>
    <t>LA CONCEPCION</t>
  </si>
  <si>
    <t>POBLADO NUM. 2</t>
  </si>
  <si>
    <t>LA UNION PROGRESO TATAHUICAPA</t>
  </si>
  <si>
    <t>PLAN DE LIMON</t>
  </si>
  <si>
    <t>EL LIMON</t>
  </si>
  <si>
    <t>CONGREGACION VICENTE GUERRERO</t>
  </si>
  <si>
    <t>EL PACIFICO</t>
  </si>
  <si>
    <t>FERNANDO LOPEZ ARIAS</t>
  </si>
  <si>
    <t>GENERAL FELIPE ANGELES</t>
  </si>
  <si>
    <t>EL MESON</t>
  </si>
  <si>
    <t>URSULO GALVAN</t>
  </si>
  <si>
    <t>SAN CRISTOBAL</t>
  </si>
  <si>
    <t>SAN JOSE EL GRANDE</t>
  </si>
  <si>
    <t>HELIO GARCIA ALFARO</t>
  </si>
  <si>
    <t>XOCOCATL</t>
  </si>
  <si>
    <t>DOS RIOS</t>
  </si>
  <si>
    <t>KILOMETRO NUM. 22</t>
  </si>
  <si>
    <t>LOS ORGANOS</t>
  </si>
  <si>
    <t>FIDEL HERRERA BELTRAN</t>
  </si>
  <si>
    <t>LAZARO CARDENAS DEL RIO</t>
  </si>
  <si>
    <t>GUSTAVO DIAZ ORDAZ</t>
  </si>
  <si>
    <t>EX- HACIENDA DE CHINTON</t>
  </si>
  <si>
    <t>AQUILES SERDAN</t>
  </si>
  <si>
    <t>CERRO DEL CARBON</t>
  </si>
  <si>
    <t>CONGREGACION EL REMOLINO</t>
  </si>
  <si>
    <t>POZO DE MATA RAMIREZ</t>
  </si>
  <si>
    <t>NUEVO IXCATLAN</t>
  </si>
  <si>
    <t>NUEVO SAN MARTIN</t>
  </si>
  <si>
    <t>COLONIA JOSE MARIA MORELOS Y PAVON</t>
  </si>
  <si>
    <t>TEPATLAN</t>
  </si>
  <si>
    <t>MORALILLO CONGREGACION GALERA</t>
  </si>
  <si>
    <t>SAN JOSE TENEJAPA</t>
  </si>
  <si>
    <t>SANTA LUCIA</t>
  </si>
  <si>
    <t>AIRE LIBRE KILOMETRO NUM. 15</t>
  </si>
  <si>
    <t>COLONIA CUAUHTEMOC</t>
  </si>
  <si>
    <t>COLONIA URSULO GALVAN</t>
  </si>
  <si>
    <t>EL RINCON</t>
  </si>
  <si>
    <t>SAN JOSE BALSA CAMARON</t>
  </si>
  <si>
    <t>TULIN</t>
  </si>
  <si>
    <t>GUTIERREZ ZAMORA</t>
  </si>
  <si>
    <t>KILOMETRO NUM. 33 PASO REAL</t>
  </si>
  <si>
    <t>NUEVO VILLA OJITLAN</t>
  </si>
  <si>
    <t>SAN JOSE DEL CARMEN</t>
  </si>
  <si>
    <t>TEPETLAN</t>
  </si>
  <si>
    <t>NUEVO PANUCO</t>
  </si>
  <si>
    <t>EL BAJIO</t>
  </si>
  <si>
    <t>SAN MARCOS DE LEON</t>
  </si>
  <si>
    <t>RIO UXPANAPA</t>
  </si>
  <si>
    <t>TAJIN</t>
  </si>
  <si>
    <t>JOSE CARDEL</t>
  </si>
  <si>
    <t>ACATLAN</t>
  </si>
  <si>
    <t>TONAYAN</t>
  </si>
  <si>
    <t>IDOLOS</t>
  </si>
  <si>
    <t>MAHUIXTLAN</t>
  </si>
  <si>
    <t>EL HUERFANO</t>
  </si>
  <si>
    <t>ADOLFO LOPEZ MATEOS</t>
  </si>
  <si>
    <t>AHUACATAN</t>
  </si>
  <si>
    <t>MESON MOLINO</t>
  </si>
  <si>
    <t>POTRERO HORCON</t>
  </si>
  <si>
    <t>JUAN ENRIQUEZ</t>
  </si>
  <si>
    <t>EL JIMBAL NUM. 2</t>
  </si>
  <si>
    <t>LA VICTORIA KILOMETRO NUM. 47</t>
  </si>
  <si>
    <t>REFORMA ESCOLIN</t>
  </si>
  <si>
    <t>BOCA DEL RIO</t>
  </si>
  <si>
    <t>COAHUITLAN</t>
  </si>
  <si>
    <t>SAN FELIPE DE JESUS</t>
  </si>
  <si>
    <t>IGNACIO LOPEZ RAYON</t>
  </si>
  <si>
    <t>CHAHUATLAN</t>
  </si>
  <si>
    <t>SANTA MARIA TATETLA</t>
  </si>
  <si>
    <t>NIÑOS HEROES DE CHAPULTEPEC</t>
  </si>
  <si>
    <t>NUEVO CHICAYAN</t>
  </si>
  <si>
    <t>NUEVO MICHOACAN</t>
  </si>
  <si>
    <t>SAN JOSE CHIPILA</t>
  </si>
  <si>
    <t>RINCON ZAPATERO</t>
  </si>
  <si>
    <t>TEXIN</t>
  </si>
  <si>
    <t>TZICATLAN</t>
  </si>
  <si>
    <t>NIÑOS HEROES LOS JUANES</t>
  </si>
  <si>
    <t>JOSE MARIA MORELOS Y PAVON</t>
  </si>
  <si>
    <t>VAZQUEZ VELA</t>
  </si>
  <si>
    <t>ESCOLIN DE OLARTE</t>
  </si>
  <si>
    <t>MIGUEL ALEMAN VALDES</t>
  </si>
  <si>
    <t>MOXILLON</t>
  </si>
  <si>
    <t>SALVADOR DIAZ MIRON</t>
  </si>
  <si>
    <t>ACAZONICA</t>
  </si>
  <si>
    <t>CALERIA</t>
  </si>
  <si>
    <t>NUEVO SAN JOSE INDEPENDENCIA</t>
  </si>
  <si>
    <t>PARAISO RIO TONTO</t>
  </si>
  <si>
    <t>BENITO JUAREZ GARCIA</t>
  </si>
  <si>
    <t>CUAUHTEMOC</t>
  </si>
  <si>
    <t>LIC. GABRIEL RAMOS MILLAN</t>
  </si>
  <si>
    <t>LAS ANIMAS</t>
  </si>
  <si>
    <t>PARAISO NARANJO</t>
  </si>
  <si>
    <t>TINCONTLAN</t>
  </si>
  <si>
    <t>SAN JERONIMO</t>
  </si>
  <si>
    <t>PORFIRIO DIAZ</t>
  </si>
  <si>
    <t>RINCON DE LAS FLORES</t>
  </si>
  <si>
    <t>FELIPE ANGELES</t>
  </si>
  <si>
    <t>ALBERTO C. RUIZ QUIROZ</t>
  </si>
  <si>
    <t>COL. BENITO JUAREZ</t>
  </si>
  <si>
    <t>MESA DE TZONAMATL</t>
  </si>
  <si>
    <t>XOCHITLAN</t>
  </si>
  <si>
    <t>BENITO JUAREZ</t>
  </si>
  <si>
    <t>NUEVO JARDIN</t>
  </si>
  <si>
    <t>SAN JOSE</t>
  </si>
  <si>
    <t>SAN ANDRES TUXTLA</t>
  </si>
  <si>
    <t>MANUEL GUTIERREZ NAJERA</t>
  </si>
  <si>
    <t>LIC. LUIS ECHEVERRIA ALVAREZ</t>
  </si>
  <si>
    <t>NUEVO IXTACOMITAN</t>
  </si>
  <si>
    <t>SOCHAPA DE ALVARO OBREGON</t>
  </si>
  <si>
    <t>JUAN GARCIA</t>
  </si>
  <si>
    <t>JOSE F. GUTIERREZ</t>
  </si>
  <si>
    <t>AGUSTIN MILLAN</t>
  </si>
  <si>
    <t>RINCON DE BARRABAS</t>
  </si>
  <si>
    <t>SAN JOSE LOMA GRANDE</t>
  </si>
  <si>
    <t>IXTAQUILITLA (EL RINCON)</t>
  </si>
  <si>
    <t>------</t>
  </si>
  <si>
    <t>MANUELA ARVIZO GARCÍA</t>
  </si>
  <si>
    <t>NARANJOS AMATLÁN</t>
  </si>
  <si>
    <t>AMATLÁN</t>
  </si>
  <si>
    <t>TIHUATLÁN</t>
  </si>
  <si>
    <t>GUTIÉRREZ ZAMORA</t>
  </si>
  <si>
    <t>ÁLAMO TEMAPACHE</t>
  </si>
  <si>
    <t>TAMALÍN</t>
  </si>
  <si>
    <t>ZONTECOMATLÁN DE LÓPEZ Y FUENTES</t>
  </si>
  <si>
    <t>EL XÚCHITL</t>
  </si>
  <si>
    <t>IXHUATLÁN DE MADERO</t>
  </si>
  <si>
    <t>ILAMATLÁN</t>
  </si>
  <si>
    <t>PLATÓN SÁNCHEZ</t>
  </si>
  <si>
    <t>NUEVO PROGRESO (KILÓMETRO 12)</t>
  </si>
  <si>
    <t>EL PALMAR (KILÓMETRO 40)</t>
  </si>
  <si>
    <t>SAN MARTÍN</t>
  </si>
  <si>
    <t>CHUMATLÁN</t>
  </si>
  <si>
    <t>MANLIO FABIO ALTAMIRANO (KILÓMETRO 25)</t>
  </si>
  <si>
    <t>CAMARÓN DE TEJEDA</t>
  </si>
  <si>
    <t>MEDELLÍN DE BRAVO</t>
  </si>
  <si>
    <t>ALTO LUCERO DE GUTIÉRREZ BARRIOS</t>
  </si>
  <si>
    <t>ZAPOTITLÁN</t>
  </si>
  <si>
    <t>LAS VIGAS DE RAMÍREZ</t>
  </si>
  <si>
    <t>CÓRDOBA</t>
  </si>
  <si>
    <t>IXHUACÁN DE LOS REYES</t>
  </si>
  <si>
    <t>RINCÓN DE LA PALMA</t>
  </si>
  <si>
    <t>COSAUTLÁN DE CARVAJAL</t>
  </si>
  <si>
    <t>SAN ANDRÉS TUXTLA</t>
  </si>
  <si>
    <t>JUAN RODRÍGUEZ CLARA</t>
  </si>
  <si>
    <t>LA UNIÓN</t>
  </si>
  <si>
    <t>HIDALGOTITLÁN</t>
  </si>
  <si>
    <t>ÁNGEL R. CABADA</t>
  </si>
  <si>
    <t>RODRÍGUEZ TEJEDA</t>
  </si>
  <si>
    <t>JOSÉ AZUETA</t>
  </si>
  <si>
    <t>MARTÍNEZ DE LA TORRE</t>
  </si>
  <si>
    <t>JAVIER ROJO GÓMEZ</t>
  </si>
  <si>
    <t>SANTIAGO XIHUITLÁN</t>
  </si>
  <si>
    <t>PALPOALA IXCÁN</t>
  </si>
  <si>
    <t>TOMATLÁN</t>
  </si>
  <si>
    <t>IXHUATLÁN DEL CAFÉ</t>
  </si>
  <si>
    <t>IXTACZOQUITLÁN</t>
  </si>
  <si>
    <t>CHOCAMÁN</t>
  </si>
  <si>
    <t>TEXHUACÁN</t>
  </si>
  <si>
    <t>OCOTITLÁN</t>
  </si>
  <si>
    <t>JÁLTIPAN</t>
  </si>
  <si>
    <t>BENITO JUÁREZ</t>
  </si>
  <si>
    <t>SERAFÍN OLARTE</t>
  </si>
  <si>
    <t>MEDELLÍN</t>
  </si>
  <si>
    <t>SAYULA DE ALEMÁN</t>
  </si>
  <si>
    <t>MECATLÁN</t>
  </si>
  <si>
    <t>SAN LORENZO TENOCHTITLÁN</t>
  </si>
  <si>
    <t>VALENTE DÍAZ</t>
  </si>
  <si>
    <t>AMATITLÁN</t>
  </si>
  <si>
    <t>MOLOACÁN</t>
  </si>
  <si>
    <t>SAN JOSÉ DE TAPIA</t>
  </si>
  <si>
    <t>TENOCHTITLÁN</t>
  </si>
  <si>
    <t>MIAHUATLÁN</t>
  </si>
  <si>
    <t>PARAÍSO NOVILLERO</t>
  </si>
  <si>
    <t>TLANEMPA COMÚN</t>
  </si>
  <si>
    <t>ESTACIÓN JUANITA</t>
  </si>
  <si>
    <t>SAN RAFAEL CALERÍA</t>
  </si>
  <si>
    <t>BELISARIO DOMÍNGUEZ</t>
  </si>
  <si>
    <t>RINCÓN DEL HIGO</t>
  </si>
  <si>
    <t>MINATITLÁN</t>
  </si>
  <si>
    <t>LA UNIÓN (KILÓMETRO 31)</t>
  </si>
  <si>
    <t>COAHUITLÁN</t>
  </si>
  <si>
    <t>HÉROES DEL CUARENTA Y SIETE (OTATAL)</t>
  </si>
  <si>
    <t>RICARDO FLORES MAGÓN</t>
  </si>
  <si>
    <t>JESÚS CARRANZA</t>
  </si>
  <si>
    <t>SUCHILAPAN DEL RÍO</t>
  </si>
  <si>
    <t>LA CONCEPCIÓN</t>
  </si>
  <si>
    <t>POBLADO DOS (AMPLIACIÓN PIEDRAS NEGRAS)</t>
  </si>
  <si>
    <t>LA UNIÓN PROGRESO TATAHUICAPA</t>
  </si>
  <si>
    <t>PLAN DE LIMÓN</t>
  </si>
  <si>
    <t>HUILOAPAN DE CUAUHTÉMOC</t>
  </si>
  <si>
    <t>TUMBADERO DEL ÁGUILA</t>
  </si>
  <si>
    <t>EL SÚCHIL</t>
  </si>
  <si>
    <t>EL LIMÓN</t>
  </si>
  <si>
    <t>RÍO BLANCO</t>
  </si>
  <si>
    <t>ÚRSULO GALVÁN</t>
  </si>
  <si>
    <t>EL PACÍFICO</t>
  </si>
  <si>
    <t>TÚXPAM DE RODRÍGUEZ CANO</t>
  </si>
  <si>
    <t>LOS MOLINOS (SAN JOSÉ)</t>
  </si>
  <si>
    <t>FERNANDO LÓPEZ ARIAS</t>
  </si>
  <si>
    <t>GENERAL FELIPE ÁNGELES</t>
  </si>
  <si>
    <t>EL MESÓN</t>
  </si>
  <si>
    <t>MORGADAL PARTE ALTA 2</t>
  </si>
  <si>
    <t>SAN CRISTÓBAL</t>
  </si>
  <si>
    <t>PÁNUCO</t>
  </si>
  <si>
    <t>SAN JOSÉ EL GRANDE</t>
  </si>
  <si>
    <t>HELIO GARCÍA ALFARO (POBLADO ONCE)</t>
  </si>
  <si>
    <t>XOCÓCATL</t>
  </si>
  <si>
    <t>DOS RÍOS (TOCUILA)</t>
  </si>
  <si>
    <t>MANUEL MARÍA CONTRERAS</t>
  </si>
  <si>
    <t>CALLEJÓN CARRIZALILLO</t>
  </si>
  <si>
    <t>LOS ÓRGANOS</t>
  </si>
  <si>
    <t>LÁZARO CÁRDENAS (SANTANA)</t>
  </si>
  <si>
    <t>GUSTAVO DÍAZ ORDAZ</t>
  </si>
  <si>
    <t>EX-HACIENDA CHINTÓN (LA QUINA)</t>
  </si>
  <si>
    <t>AQUILES SERDÁN</t>
  </si>
  <si>
    <t>CERRO DEL CARBÓN</t>
  </si>
  <si>
    <t>POZO DE MATA RAMÍREZ</t>
  </si>
  <si>
    <t>NUEVO IXCATLÁN</t>
  </si>
  <si>
    <t>NUEVO SAN MARTÍN</t>
  </si>
  <si>
    <t>ESTACIÓN CARBONO</t>
  </si>
  <si>
    <t>TEPATLÁN</t>
  </si>
  <si>
    <t>SAN JOSÉ TENEJAPA</t>
  </si>
  <si>
    <t>SANTA LUCÍA</t>
  </si>
  <si>
    <t>AIRE LIBRE (KILÓMETRO 15)</t>
  </si>
  <si>
    <t>XALAPA-ENRÍQUEZ</t>
  </si>
  <si>
    <t>COLONIA ÚRSULO GALVÁN</t>
  </si>
  <si>
    <t>CONGREGACIÓN HIDALGO</t>
  </si>
  <si>
    <t>EL RINCÓN</t>
  </si>
  <si>
    <t>ESTACIÓN DOBLADERO</t>
  </si>
  <si>
    <t>EL TULÍN</t>
  </si>
  <si>
    <t>TATAHUICAPAN DE JUÁREZ</t>
  </si>
  <si>
    <t>KILÓMETRO TREINTA Y TRES (PASO REAL)</t>
  </si>
  <si>
    <t>POBLADO CINCO (NUEVO VILLA OJITLÁN)</t>
  </si>
  <si>
    <t>PAÍSES BAJOS (KILÓMETRO 8)</t>
  </si>
  <si>
    <t>TEPETLÁN</t>
  </si>
  <si>
    <t>PÁNUCO (LA PITAHAYA) [NUEVO CENTRO DE POBLACIÓN]</t>
  </si>
  <si>
    <t>SAN MARCOS DE LEÓN (SAN MARCOS)</t>
  </si>
  <si>
    <t>RÍO UXPANAPA (POBLADO CATORCE)</t>
  </si>
  <si>
    <t>EL TAJÍN</t>
  </si>
  <si>
    <t>JOSÉ CARDEL</t>
  </si>
  <si>
    <t>ACATLÁN</t>
  </si>
  <si>
    <t>SAN ANTONIO LIMÓN (TOTALCO)</t>
  </si>
  <si>
    <t>LOS ÍDOLOS</t>
  </si>
  <si>
    <t>AMATLÁN DE LOS REYES</t>
  </si>
  <si>
    <t>CUAUZAPOTITÁN</t>
  </si>
  <si>
    <t>MAHUIXTLÁN</t>
  </si>
  <si>
    <t>CALZADAS (KILÓMETRO 14)</t>
  </si>
  <si>
    <t>EL HUÉRFANO</t>
  </si>
  <si>
    <t>ADOLFO LÓPEZ MATEOS</t>
  </si>
  <si>
    <t>IXHUATLÁN DEL SURESTE</t>
  </si>
  <si>
    <t>AHUACATÁN</t>
  </si>
  <si>
    <t>MOYUTLA (KILÓMETRO 48)</t>
  </si>
  <si>
    <t>CHALCHIJAPAN (ANEXO EL PARAÍSO)</t>
  </si>
  <si>
    <t>EL CIERVO (SAN JOSÉ BUENAVISTA)</t>
  </si>
  <si>
    <t>JUAN ENRÍQUEZ</t>
  </si>
  <si>
    <t>LA VICTORIA (KILÓMETRO 47)</t>
  </si>
  <si>
    <t>REFORMA ESCOLÍN</t>
  </si>
  <si>
    <t>BOCA DEL RÍO</t>
  </si>
  <si>
    <t>CHAHUATLÁN</t>
  </si>
  <si>
    <t>SANTA MARÍA TATETLA</t>
  </si>
  <si>
    <t>NIÑOS HÉROES DE CHAPULTEPEC (ZETINA)</t>
  </si>
  <si>
    <t>NUEVO MICHOACÁN (LA MICHOACANA)</t>
  </si>
  <si>
    <t>SAN JOSÉ CHIPILA</t>
  </si>
  <si>
    <t>RINCÓN DE ZAPATERO</t>
  </si>
  <si>
    <t>HUICHINAL CHILA PÉREZ</t>
  </si>
  <si>
    <t>TZICATLÁN</t>
  </si>
  <si>
    <t>NIÑOS HÉROES (LOS JUANES)</t>
  </si>
  <si>
    <t>JOSÉ MARÍA MORELOS</t>
  </si>
  <si>
    <t>VÁZQUEZ VELA</t>
  </si>
  <si>
    <t>MIGUEL ALEMÁN VALDÉS</t>
  </si>
  <si>
    <t>LA MATAMBA (HIGUERA DE LAS RAÍCES)</t>
  </si>
  <si>
    <t>FRANCISCO DE GARAY (AMPLIACIÓN COLORADO)</t>
  </si>
  <si>
    <t>MOXILLÓN</t>
  </si>
  <si>
    <t>SALVADOR DÍAZ MIRÓN</t>
  </si>
  <si>
    <t>CALERÍA</t>
  </si>
  <si>
    <t>DOS DE ABRIL (MONTEPÍO CHIQUITO)</t>
  </si>
  <si>
    <t>EL ÁGUILA</t>
  </si>
  <si>
    <t>NUEVO SAN JOSÉ INDEPENDENCIA</t>
  </si>
  <si>
    <t>PARAÍSO RÍO TONTO</t>
  </si>
  <si>
    <t>BENITO JUÁREZ (POBLADO UNO)</t>
  </si>
  <si>
    <t>LICENCIADO GABRIEL RAMOS MILLÁN</t>
  </si>
  <si>
    <t>LAS ÁNIMAS</t>
  </si>
  <si>
    <t>PARAÍSO NARANJO</t>
  </si>
  <si>
    <t>TINCONTLÁN</t>
  </si>
  <si>
    <t>SAN JERÓNIMO</t>
  </si>
  <si>
    <t>PORFIRIO DÍAZ (EL NARANJAL)</t>
  </si>
  <si>
    <t>BRAZO DE LA PALMA (EL RINCÓN CALIENTE)</t>
  </si>
  <si>
    <t>XILOXÚCHITL</t>
  </si>
  <si>
    <t>OTATITLÁN</t>
  </si>
  <si>
    <t>LAGUNA DE FARFÁN</t>
  </si>
  <si>
    <t>FELIPE ÁNGELES</t>
  </si>
  <si>
    <t>CITLALTÉPEC</t>
  </si>
  <si>
    <t>COLONIA BENITO JUÁREZ</t>
  </si>
  <si>
    <t>JUAN MARCOS (SAN JOSÉ BUENAVISTA)</t>
  </si>
  <si>
    <t>MESA DE TZONÁMATL</t>
  </si>
  <si>
    <t>XOCHITLÁN (PARAJES)</t>
  </si>
  <si>
    <t>NUEVO JARDÍN</t>
  </si>
  <si>
    <t>SAN JOSÉ SÚCHIL</t>
  </si>
  <si>
    <t>MANUEL GUTIÉRREZ NÁJERA</t>
  </si>
  <si>
    <t>LICENCIADO LUIS ECHEVERRÍA ÁLVAREZ (PLAYA SANTA)</t>
  </si>
  <si>
    <t>NUEVO IXTACOMITÁN</t>
  </si>
  <si>
    <t>SOCHAPA DE ÁLVARO OBREGÓN</t>
  </si>
  <si>
    <t>JUAN GARCÍA</t>
  </si>
  <si>
    <t>JOSÉ F. GUTIÉRREZ</t>
  </si>
  <si>
    <t>AGUSTÍN MILLÁN</t>
  </si>
  <si>
    <t>RINCÓN DE BARRABÁS</t>
  </si>
  <si>
    <t>SAN JOSÉ LOMA GRANDE</t>
  </si>
  <si>
    <t>IXTAQUILITLA (EL RINCÓN)</t>
  </si>
  <si>
    <t>EXCOLA</t>
  </si>
  <si>
    <t>LA HIGUERA</t>
  </si>
  <si>
    <t>NOMBRE</t>
  </si>
  <si>
    <t>FIRMA</t>
  </si>
  <si>
    <t>FECHA</t>
  </si>
  <si>
    <t>C O T E J Ó</t>
  </si>
  <si>
    <t>----------------------</t>
  </si>
  <si>
    <t>SAN AGUSTÍN DEL PALMAR</t>
  </si>
  <si>
    <t>ANTÓN LIZARDO</t>
  </si>
  <si>
    <t>EL JÍCARO</t>
  </si>
  <si>
    <t>EL PORVENIR NÚMERO DOS</t>
  </si>
  <si>
    <t>FORTÍN</t>
  </si>
  <si>
    <t>ALPATLÁHUAC</t>
  </si>
  <si>
    <t>PASTORÍA</t>
  </si>
  <si>
    <t>LA GUÁSIMA</t>
  </si>
  <si>
    <t>BARAHÚNDA</t>
  </si>
  <si>
    <t>CITLALTÉPETL</t>
  </si>
  <si>
    <t>TAMARINDO</t>
  </si>
  <si>
    <t>URSULO GALVÁN</t>
  </si>
  <si>
    <t>LOMA BONITA (ÚRSULO GALVÁN)</t>
  </si>
  <si>
    <t>SANTA ROSA (GENERAL PINZÓN)</t>
  </si>
  <si>
    <t>KILÓMETRO VEINTIDÓS</t>
  </si>
  <si>
    <t>ZAPOAPAN DE AMAPAN</t>
  </si>
  <si>
    <t>EL ZAPOTAL NÚMERO UNO</t>
  </si>
  <si>
    <t>TEPÁNCAN</t>
  </si>
  <si>
    <t>SAN JOSÉ BALSA CAMARÓN (LA COLMENA)</t>
  </si>
  <si>
    <t>EL BAJÍO</t>
  </si>
  <si>
    <t>COLONIA HIDALGO</t>
  </si>
  <si>
    <t>TONAYÁN</t>
  </si>
  <si>
    <t>LA VICTORIA UNO</t>
  </si>
  <si>
    <t>COLONIA VILLA ALTA</t>
  </si>
  <si>
    <t>COMEJÉN</t>
  </si>
  <si>
    <t>SAN FERNANDO COAPECHAPA</t>
  </si>
  <si>
    <t>MESÓN MOLINO</t>
  </si>
  <si>
    <t>POTRERO HORCÓN</t>
  </si>
  <si>
    <t>VENUSTIANO CARRANZA (PEÑA BLANCA)</t>
  </si>
  <si>
    <t>ANAYAL NÚMERO UNO</t>
  </si>
  <si>
    <t>TLALTZALA</t>
  </si>
  <si>
    <t>SAN FELIPE DE JESÚS</t>
  </si>
  <si>
    <t>IGNACIO LÓPEZ RAYÓN</t>
  </si>
  <si>
    <t>NUEVO CHICAYÁN</t>
  </si>
  <si>
    <t>TEXÍN</t>
  </si>
  <si>
    <t>ESCOLÍN DE OLARTE</t>
  </si>
  <si>
    <t>CHACALAPAN</t>
  </si>
  <si>
    <t>ACAZÓNICA</t>
  </si>
  <si>
    <t>ÁLAMO</t>
  </si>
  <si>
    <t>LÁZARO CÁRDENAS</t>
  </si>
  <si>
    <t>ANÁHUAC</t>
  </si>
  <si>
    <t>CUAUHTÉMOC</t>
  </si>
  <si>
    <t>VICENTE GUERRERO (EL AGUACATE)</t>
  </si>
  <si>
    <t>COLONIA AGRÍCOLA RINCÓN DE LAS FLORES</t>
  </si>
  <si>
    <t>EYTEPÉQUEZ</t>
  </si>
  <si>
    <t>TRINIDAD SÁNCHEZ SANTOS</t>
  </si>
  <si>
    <t>BELISARIO DOMÍNGUEZ (SAN GREGORIO)</t>
  </si>
  <si>
    <t>SANTA MARÍA LA VICTORIA</t>
  </si>
  <si>
    <t>PASO DEL PERRO (LA PIMIENTA)</t>
  </si>
  <si>
    <t>FORTÍN DE LAS FLORES</t>
  </si>
  <si>
    <r>
      <t xml:space="preserve">CURSÓ LAS ASIGNATURAS QUE SE INDICAN CONFORME AL </t>
    </r>
    <r>
      <rPr>
        <b/>
        <sz val="9"/>
        <rFont val="Arial"/>
        <family val="2"/>
      </rPr>
      <t>PLAN DE ESTUDIOS 2023 DE BACHILLERATO</t>
    </r>
    <r>
      <rPr>
        <sz val="8"/>
        <rFont val="Arial"/>
        <family val="2"/>
      </rPr>
      <t xml:space="preserve"> EN LA  MODALIDAD DE TELEBACHILLERATO, OBTENIENDO LAS SIGUIENTES CALIFICACIONES:</t>
    </r>
  </si>
  <si>
    <r>
      <t xml:space="preserve">SE EXTIENDE LA PRESENTE CONSTANCIA DE ESTUDIOS DE </t>
    </r>
    <r>
      <rPr>
        <b/>
        <sz val="8"/>
        <rFont val="Arial"/>
        <family val="2"/>
      </rPr>
      <t>BACHILLERATO INCOMPLETO</t>
    </r>
    <r>
      <rPr>
        <sz val="8"/>
        <rFont val="Arial"/>
        <family val="2"/>
      </rPr>
      <t xml:space="preserve"> EN</t>
    </r>
  </si>
  <si>
    <t>LA MATERIA Y SUS INTERACCIONES</t>
  </si>
  <si>
    <t>CIENCIAS SOCIALES I</t>
  </si>
  <si>
    <t>CULTURA DIGITAL I</t>
  </si>
  <si>
    <t>PENSAMIENTO MATEMÁTICO I</t>
  </si>
  <si>
    <t>LENGUA Y COMUNICACIÓN I</t>
  </si>
  <si>
    <t>HUMANIDADES I</t>
  </si>
  <si>
    <t>LABORATORIO DE INVESTIGACIÓN</t>
  </si>
  <si>
    <t>CONSERVACIÓN DE LA ENERGÍA Y SUS INTERACCIONES CON LA MATERIA</t>
  </si>
  <si>
    <t>CIENCIAS SOCIALES II</t>
  </si>
  <si>
    <t>CULTURA DIGITAL II</t>
  </si>
  <si>
    <t>PENSAMIENTO MATEMÁTICO II</t>
  </si>
  <si>
    <t>LENGUA Y COMUNICACIÓN II</t>
  </si>
  <si>
    <t>HUMANIDADES II</t>
  </si>
  <si>
    <t>TALLER DE CIENCIAS</t>
  </si>
  <si>
    <t>ECOSISTEMAS: INTERACCIONES, ENERGÍA Y DINÁMICA</t>
  </si>
  <si>
    <t>PENSAMIENTO MATEMÁTICO III</t>
  </si>
  <si>
    <t>LENGUA Y COMUNICACIÓN III</t>
  </si>
  <si>
    <t>HUMANIDADES III</t>
  </si>
  <si>
    <t>TALLER DE CIENCIAS II</t>
  </si>
  <si>
    <t>CURRÍCULUM AMPLIADO</t>
  </si>
  <si>
    <t>REACCIONES QUÍMICAS</t>
  </si>
  <si>
    <t>CONCIENCIA HISTÓRICA I</t>
  </si>
  <si>
    <t xml:space="preserve">TALLER DE CULTURA DIGITAL </t>
  </si>
  <si>
    <t>TEMAS 
SELECTOS DE MATEMÁTICAS I</t>
  </si>
  <si>
    <t>PENSAMIENTO LITERARIO</t>
  </si>
  <si>
    <t>ESPACIO Y SOCIEDAD</t>
  </si>
  <si>
    <t>CIENCIAS SOCIALES III</t>
  </si>
  <si>
    <t>LA ENERGÍA EN LOS PROCESOS DE LA VIDA DIARIA</t>
  </si>
  <si>
    <t>CONCIENCIA HISTÓRICA II</t>
  </si>
  <si>
    <t>ORGANISMOS</t>
  </si>
  <si>
    <t>CONCIENCIA HISTÓRICA III</t>
  </si>
  <si>
    <t>TEMAS SELECTOS DE MATEMÁTICAS II</t>
  </si>
  <si>
    <t>TOTAL DE UAC</t>
  </si>
  <si>
    <t>COMPONENTE DE FORMACIÓN FUNDAMENTAL EXTENDIDO</t>
  </si>
  <si>
    <t>COMPONENTE DE FORMACIÓN LABORAL BÁSICO</t>
  </si>
  <si>
    <t xml:space="preserve"> III SEM</t>
  </si>
  <si>
    <t xml:space="preserve"> IV SEM</t>
  </si>
  <si>
    <t>V SEM</t>
  </si>
  <si>
    <t>VI SEM</t>
  </si>
  <si>
    <t>FECHA DE INICIO 
DE LOS ESTUDIOS</t>
  </si>
  <si>
    <t>FECHA DE CONCLUSIÓN 
DE LOS ESTUDIOS</t>
  </si>
  <si>
    <t>COMPONENTE DE FORMACIÓN 
LABORAL BÁSICO</t>
  </si>
  <si>
    <t>01 ADMINISTRACIÓN</t>
  </si>
  <si>
    <t>02 ASISTENCIA INFANTIL</t>
  </si>
  <si>
    <t>04 COMUNICACIÓN</t>
  </si>
  <si>
    <t>05 CONTABILIDAD</t>
  </si>
  <si>
    <t>06 DESARROLLO COMUNITARIO</t>
  </si>
  <si>
    <t>07 DIBUJO ARQUITECTÓNICO Y DE CONSTRUCCIÓN</t>
  </si>
  <si>
    <t>08 DISEÑO GRÁFICO</t>
  </si>
  <si>
    <t>10 ELECTRÓNICA</t>
  </si>
  <si>
    <t>11 HIGIENE Y SALUD COMUNITARIA</t>
  </si>
  <si>
    <t>13 INTERPRETACIÓN Y TRADUCCIÓN DEL IDIOMA INGLÉS</t>
  </si>
  <si>
    <t>14 INTERVENCIÓN EN LA EDUCACIÓN OBLIGATORIA</t>
  </si>
  <si>
    <t>15 LABORATORISTA CLÍNICO</t>
  </si>
  <si>
    <t>16 LABORATORISTA QUÍMICO</t>
  </si>
  <si>
    <t>18 MECÁNICA DENTAL</t>
  </si>
  <si>
    <t>22 PROMOCIÓN SOCIAL</t>
  </si>
  <si>
    <t>24 TECNOLOGÍAS DE LA INFORMACIÓN Y LA COMUNICACIÓN</t>
  </si>
  <si>
    <t>25 TRAMITACIÓN ADUANAL</t>
  </si>
  <si>
    <t>26 TURISMO</t>
  </si>
  <si>
    <t>--------------------------------</t>
  </si>
  <si>
    <t>3o</t>
  </si>
  <si>
    <t>EMPRENDIMIENTO Y EMPRESA</t>
  </si>
  <si>
    <t>EL PERFIL EN ASISTENCIA INFANTIL Y ETAPAS DEL DESARROLLO</t>
  </si>
  <si>
    <t>EXPRESIÓN ORAL</t>
  </si>
  <si>
    <t>ADMINISTRACIÓN DE ORGANIZACIONES</t>
  </si>
  <si>
    <t>CONCEPTOS DE DESARROLLO COMUNITARIO</t>
  </si>
  <si>
    <t>PRINCIPIOS GENERALES DEL DIBUJO TÉCNICO</t>
  </si>
  <si>
    <t>FUNDAMENTOS BÁSICOS DEL DISEÑO GRÁFICO</t>
  </si>
  <si>
    <t>FUNDAMENTOS DE ELECTRÓNICA</t>
  </si>
  <si>
    <t>EPIDEMIOLOGÍA</t>
  </si>
  <si>
    <t>FONÉTICA Y FONOLOGÍA DEL INGLÉS</t>
  </si>
  <si>
    <t>SISTEMA EDUCATIVO NACIONAL</t>
  </si>
  <si>
    <t>MATERIAL Y EQUIPO DE LABORATORIO</t>
  </si>
  <si>
    <t>CONOCIMIENTO Y LEGISLACIÓN DE UN LABORATORIO</t>
  </si>
  <si>
    <t>ANATOMÍA DENTAL</t>
  </si>
  <si>
    <t>PERFIL PARA EJERCER LA PROMOCIÓN SOCIAL</t>
  </si>
  <si>
    <t>GESTIÓN DE ARCHIVOS DE TEXTO</t>
  </si>
  <si>
    <t>ORGANISMOS RELACIONADOS CON EL COMERCIO NACIONAL E INTERNACIONAL</t>
  </si>
  <si>
    <t>SERVICIO DE HOSPEDAJE</t>
  </si>
  <si>
    <t>01</t>
  </si>
  <si>
    <t>PROCESO ADMINISTRATIVO</t>
  </si>
  <si>
    <t>ASISTENCIA EN EL CUIDADO INFANTIL</t>
  </si>
  <si>
    <t>TEORÍA DE LA COMUNICACIÓN</t>
  </si>
  <si>
    <t>REGISTRO DE OPERACIONES CONTABLES</t>
  </si>
  <si>
    <t>CONCEPTOS DE LA COMUNIDAD</t>
  </si>
  <si>
    <t>ELEMENTOS BÁSICOS DE GEOMETRÍA DESCRIPTIVA</t>
  </si>
  <si>
    <t>PROGRAMAS VECTORIALES</t>
  </si>
  <si>
    <t>MEDICIONES ELÉCTRICAS</t>
  </si>
  <si>
    <t>BASES ANATÓMICAS Y FISIOLÓGICAS Y EL PROCESO SALUD - ENFERMEDAD</t>
  </si>
  <si>
    <t>PRINCIPIOS BÁSICOS DE LA INTERPRETACIÓN Y LA TRADUCCIÓN</t>
  </si>
  <si>
    <t>NOCIONES DE LA INTERVENCIÓN EDUCATIVA</t>
  </si>
  <si>
    <t>NORMATIVIDAD DEL LABORATORIO CLÍNICO</t>
  </si>
  <si>
    <t>COMPONENTES BÁSICOS DE UN LABORATORIO</t>
  </si>
  <si>
    <t>TALLER DE ANATOMÍA DENTAL</t>
  </si>
  <si>
    <t>INSTITUCIONES SOCIALES</t>
  </si>
  <si>
    <t>HOJA DE CÁLCULO APLICADO</t>
  </si>
  <si>
    <t>ESTRUCTURA DEL SISTEMA ARMONIZADO DE DESIGNACIÓN Y CODIFICACIÓN DE MERCANCÍAS</t>
  </si>
  <si>
    <t>INTRODUCCIÓN AL TURISMO</t>
  </si>
  <si>
    <t>02</t>
  </si>
  <si>
    <t>4o</t>
  </si>
  <si>
    <t>LEGALIDAD EMPRESARIAL</t>
  </si>
  <si>
    <t>PROTECCIÓN DE LOS DERECHOS DE LA INFANCIA</t>
  </si>
  <si>
    <t>PUBLICIDAD Y PROPAGANDA</t>
  </si>
  <si>
    <t>CONTABILIDAD DE COSTOS</t>
  </si>
  <si>
    <t>PRESENTACIÓN Y ANÁLISIS DE RESULTADOS DE UN DIAGNÓSTICO COMUNITARIO</t>
  </si>
  <si>
    <t>ELEMENTOS BÁSICOS DE TOPOGRAFÍA</t>
  </si>
  <si>
    <t>TEORÍA DEL COLOR</t>
  </si>
  <si>
    <t>ANÁLISIS DE CIRCUITOS ANALÓGICOS</t>
  </si>
  <si>
    <t>NUTRICIÓN</t>
  </si>
  <si>
    <t>ELEMENTOS DE LA INTERPRETACIÓN Y LA TRADUCCIÓN</t>
  </si>
  <si>
    <t>INTERVENCIÓN ESCOLAR</t>
  </si>
  <si>
    <t>CARACTERÍSTICAS Y FUNCIONAMIENTO DEL CUERPO HUMANO</t>
  </si>
  <si>
    <t>TÉCNICAS Y TECNOLOGÍAS DE UN LABORATORIO QUÍMICO</t>
  </si>
  <si>
    <t>MATERIALES DENTALES</t>
  </si>
  <si>
    <t>METODOLOGÍA PARA LA ELABORACIÓN DE PROGRAMAS Y PROYECTOS SOCIALES</t>
  </si>
  <si>
    <t>COMUNIDADES VIRTUALES</t>
  </si>
  <si>
    <t>ESTRUCTURA DEL COMERCIO NACIONAL E INTERNACIONAL</t>
  </si>
  <si>
    <t>SERVICIO DE RESTAURANTE Y BAR</t>
  </si>
  <si>
    <t>04</t>
  </si>
  <si>
    <t>MERCADOTECNIA</t>
  </si>
  <si>
    <t>LA IMPORTANCIA DE LA PREVENCIÓN DE ACCIDENTES Y CULTURA DE PROTECCIÓN CIVIL</t>
  </si>
  <si>
    <t>REGISTRO DE MERCANCÍAS</t>
  </si>
  <si>
    <t>ELEMENTOS PARA ELABORAR UN DIAGNÓSTICO COMUNITARIO</t>
  </si>
  <si>
    <t>PLANOS ARQUITECTÓNICOS</t>
  </si>
  <si>
    <t>TIPOGRAFÍAS Y PRODUCTOS EDITORIALES</t>
  </si>
  <si>
    <t>SEMICONDUCTORES</t>
  </si>
  <si>
    <t>SALUD PÚBLICA</t>
  </si>
  <si>
    <t>INTRODUCCIÓN A LA GRAMÁTICA DEL IDIOMA INGLÉS</t>
  </si>
  <si>
    <t>INTERVENCIÓN EN EL AULA</t>
  </si>
  <si>
    <t>OPERACIÓN DE MATERIAL Y EQUIPO DE LABORATORIO CLÍNICO</t>
  </si>
  <si>
    <t>ANÁLISIS CUALITATIVO Y CUANTITATIVO</t>
  </si>
  <si>
    <t>TALLER DE MATERIALES DENTALES</t>
  </si>
  <si>
    <t>CARACTERÍSTICAS DE LA INTERACCIÓN HUMANA</t>
  </si>
  <si>
    <t>MANTENIMIENTO Y REDES DE CÓMPUTO</t>
  </si>
  <si>
    <t>CLASIFICACIÓN ARANCELARIA</t>
  </si>
  <si>
    <t>RECURSOS TURÍSTICOS EN TU ESTADO Y GUIAR RECORRIDOS EN REGIÓN</t>
  </si>
  <si>
    <t>05</t>
  </si>
  <si>
    <t>5o</t>
  </si>
  <si>
    <t>FINANZAS</t>
  </si>
  <si>
    <t>LA CREATIVIDAD Y SU INFLUENCIA EN LA ESTIMULACIÓN TEMPRANA</t>
  </si>
  <si>
    <t>PERIODISMO</t>
  </si>
  <si>
    <t>CÁLCULO DE NÓMINA</t>
  </si>
  <si>
    <t>FORMAS LEGALES DE LAS ORGANIZACIONES COMUNITARIAS</t>
  </si>
  <si>
    <t>REVESTIMIENTOS CONSTRUCTIVOS</t>
  </si>
  <si>
    <t>COMUNICACIÓN GRÁFICA</t>
  </si>
  <si>
    <t>CIRCUITOS LÓGICOS</t>
  </si>
  <si>
    <t>TÉCNICAS CLÍNICAS I</t>
  </si>
  <si>
    <t>ESTRATEGIAS DE LECTURA APLICADAS A LA INTERPRETACIÓN Y LA TRADUCCIÓN</t>
  </si>
  <si>
    <t>INTERVENCIÓN EDUCATIVA EN PREESCOLAR</t>
  </si>
  <si>
    <t>BACTERIOLOGÍA CLÍNICA</t>
  </si>
  <si>
    <t>LA ESTADÍSTICA Y SU APLICACIÓN EN EL LABORATORIO</t>
  </si>
  <si>
    <t>TALLER DE ORTODONCIA</t>
  </si>
  <si>
    <t>GRUPOS DE TRABAJO EN INSTITUCIONES Y COMUNIDADES</t>
  </si>
  <si>
    <t>SISTEMAS DE INFORMACIÓN</t>
  </si>
  <si>
    <t>LEGISLACIÓN ADUANERA</t>
  </si>
  <si>
    <t>COMERCIALIZAR PRODUCTOS TURÍSTICOS Y ELABORACIÓN DE PAQUETES</t>
  </si>
  <si>
    <t>06</t>
  </si>
  <si>
    <t>LA EDUCACIÓN INICIAL E INSTITUCIONES DE ATENCIÓN INFANTIL</t>
  </si>
  <si>
    <t>RADIO</t>
  </si>
  <si>
    <t>IMPUESTOS I</t>
  </si>
  <si>
    <t>FORMULACIÓN DE PROYECTOS COMUNITARIOS</t>
  </si>
  <si>
    <t>PLANOS ESTRUCTURALES Y DE INSTALACIONES</t>
  </si>
  <si>
    <t>PROGRAMAS DE EDICIÓN DE IMÁGENES</t>
  </si>
  <si>
    <t>MICROCONTROLADORES Y MICROPROCESADORES</t>
  </si>
  <si>
    <t>SALUD SEXUAL Y REPRODUCTIVA</t>
  </si>
  <si>
    <t>APLICACION DE LA GRAMÁTICA INGLESA Y FONOLÓGICA</t>
  </si>
  <si>
    <t>INTERVENCIÓN EDUCATIVA EN PRIMARIA</t>
  </si>
  <si>
    <t>ANÁLISIS CLÍNICOS EN EL CUERPO HUMANO</t>
  </si>
  <si>
    <t>MICROBIOLOGÍA GENERAL</t>
  </si>
  <si>
    <t>PRÓTESIS DENTAL FIJA</t>
  </si>
  <si>
    <t>HERRAMIENTAS DIDÁCTICAS DE EDUCACIÓN POPULAR</t>
  </si>
  <si>
    <t>PROGRAMACIÓN</t>
  </si>
  <si>
    <t>MERCEOLOGÍA I</t>
  </si>
  <si>
    <t>PATRIMONIO TURÍSTICO NACIONAL</t>
  </si>
  <si>
    <t>07</t>
  </si>
  <si>
    <t>6o</t>
  </si>
  <si>
    <t>COMUNICACIÓN DE LA EMPRESA</t>
  </si>
  <si>
    <t>LA EDUCACIÓN PREESCOLAR APLICADA DE MANERA INCLUYENTE</t>
  </si>
  <si>
    <t>COMUNICACIÓN ORGANIZACIONAL</t>
  </si>
  <si>
    <t>IMPUESTOS II</t>
  </si>
  <si>
    <t>PROCESO DE LEGALIZACIÓN DE LAS SOCIEDADES MERCANTILES</t>
  </si>
  <si>
    <t>MATERIALES, MEZCLAS Y ELEMENTOS EN CONSTRUCCIÓN</t>
  </si>
  <si>
    <t>PRODUCTOS DE DIFUSIÓN MASIVA</t>
  </si>
  <si>
    <t>INTRODUCCIÓN AL DISEÑO INDUSTRIAL E IMPRESIÓN 3D</t>
  </si>
  <si>
    <t>CUIDADO DEL PACIENTE GERIÁTRICO</t>
  </si>
  <si>
    <t>PRODUCCIÓN ORAL</t>
  </si>
  <si>
    <t>INTERVENCIÓN EDUCATIVA EN SECUNDARIA</t>
  </si>
  <si>
    <t>MICOLOGÍA CLÍNICA</t>
  </si>
  <si>
    <t>INTRODUCCIÓN A LA BIOTECNOLOGÍA</t>
  </si>
  <si>
    <t>PRÓTESIS PARCIAL REMOVIBLE</t>
  </si>
  <si>
    <t>PROMOCIÓN DE LA SALUD COMUNITARIA</t>
  </si>
  <si>
    <t>PÁGINAS WEB</t>
  </si>
  <si>
    <t>LOGÍSTICA DEL TRANSPORTE</t>
  </si>
  <si>
    <t>EMPRESAS TURÍSTICAS</t>
  </si>
  <si>
    <t>08</t>
  </si>
  <si>
    <t>PROYECTO EMPRENDEDOR</t>
  </si>
  <si>
    <t>LA EDUCACIÓN ESPECIAL EN LA ETAPA PREESCOLAR CON UNA VISIÓN INCLUSIVA</t>
  </si>
  <si>
    <t>PRODUCCIÓN AUDIOVISUAL</t>
  </si>
  <si>
    <t>DESARROLLO EMPRESARIAL</t>
  </si>
  <si>
    <t>INSTRUMENTACIÓN DE PROYECTOS COMUNITARIOS</t>
  </si>
  <si>
    <t>PROYECTO ARQUITECTÓNICO INTEGRADOR</t>
  </si>
  <si>
    <t>DISEÑO DE PRODUCTO SUSTENTABLE</t>
  </si>
  <si>
    <t>INTRODUCCIÓN AL CONTROL INDUSTRIAL</t>
  </si>
  <si>
    <t>TÉCNICAS CLÍNICAS II</t>
  </si>
  <si>
    <t>PRODUCCIÓN DE TEXTOS</t>
  </si>
  <si>
    <t>INTERVENCIÓN EDUCATIVA EN EL NIVEL MEDIO SUPERIOR</t>
  </si>
  <si>
    <t>PARASITOLOGÍA CLÍNICA</t>
  </si>
  <si>
    <t>OPERACIONES UNITARIAS Y BIOTECNOLÓGICAS EN LA INDUSTRIA</t>
  </si>
  <si>
    <t>PRÓTESIS TOTAL REMOVIBLE</t>
  </si>
  <si>
    <t>INTERVENCIÓN COMUNITARIA</t>
  </si>
  <si>
    <t>DISEÑO DIGITAL</t>
  </si>
  <si>
    <t>MERCEOLOGÍA II</t>
  </si>
  <si>
    <t>DESARROLLO DE EVENTOS SOCIOCULTURALES Y DE NEGOCIOS</t>
  </si>
  <si>
    <t>10</t>
  </si>
  <si>
    <t>11</t>
  </si>
  <si>
    <t>13</t>
  </si>
  <si>
    <t>14</t>
  </si>
  <si>
    <t>15</t>
  </si>
  <si>
    <t>16</t>
  </si>
  <si>
    <t>18</t>
  </si>
  <si>
    <t>22</t>
  </si>
  <si>
    <t>24</t>
  </si>
  <si>
    <t>25</t>
  </si>
  <si>
    <t>26</t>
  </si>
  <si>
    <t>COMPONENTE DE FORMACIÓN 
FUNDAMENTAL EXTENDIDO</t>
  </si>
  <si>
    <t>FÍSICO - MATEMÁTICO</t>
  </si>
  <si>
    <t>QUÍMICO - BIOLÓGICO</t>
  </si>
  <si>
    <t>ECONÓMICO - ADMINISTRATIVO</t>
  </si>
  <si>
    <t xml:space="preserve">HUMANIDADES Y CIENCIAS SOCIALES </t>
  </si>
  <si>
    <t xml:space="preserve">CÁLCULO DIFERENCIAL </t>
  </si>
  <si>
    <t>CIENCIAS DE LA SALUD I</t>
  </si>
  <si>
    <t>ADMNINISTRACIÓN I</t>
  </si>
  <si>
    <t>SOCIOLOGÍA I</t>
  </si>
  <si>
    <t>TEMAS SELECTOS DE FÍSICA I</t>
  </si>
  <si>
    <t>TEMAS SELECTOS DE BIOLOGÍA I</t>
  </si>
  <si>
    <t>CONTABILIDAD I</t>
  </si>
  <si>
    <t>HISTORIA DEL ARTE I</t>
  </si>
  <si>
    <t>LÓGICA</t>
  </si>
  <si>
    <t>ETIMOLOGÍAS GRECOLATINAS I</t>
  </si>
  <si>
    <t>CIENCIAS DE LA COMUNICACIÓN I</t>
  </si>
  <si>
    <t>TEMAS SELECTOS DE FILOSOFÍA I</t>
  </si>
  <si>
    <t>TEMAS SELECTOS DE QUÍMICA I</t>
  </si>
  <si>
    <t>PSICOLOGÍA I</t>
  </si>
  <si>
    <t>ECONOMÍA I</t>
  </si>
  <si>
    <t>DERECHO I</t>
  </si>
  <si>
    <t xml:space="preserve">CÁLCULO INTEGRAL </t>
  </si>
  <si>
    <t>CIENCIAS DE LA SALUD II</t>
  </si>
  <si>
    <t>ADMNINISTRACIÓN II</t>
  </si>
  <si>
    <t>SOCIOLOGÍA II</t>
  </si>
  <si>
    <t>TEMAS SELECTOS DE FÍSICA II</t>
  </si>
  <si>
    <t>TEMAS SELECTOS DE BIOLOGÍA II</t>
  </si>
  <si>
    <t>CONTABILIDAD II</t>
  </si>
  <si>
    <t>HISTORIA DEL ARTE II</t>
  </si>
  <si>
    <t>ESTÉTICA</t>
  </si>
  <si>
    <t>ETIMOLOGÍAS GRECOLATINAS II</t>
  </si>
  <si>
    <t>CIENCIAS DE LA COMUNICACIÓN II</t>
  </si>
  <si>
    <t>TEMAS SELECTOS DE FILOSOFÍA II</t>
  </si>
  <si>
    <t>TEMAS SELECTOS DE QUÍMICA II</t>
  </si>
  <si>
    <t>PSICOLOGÍA II</t>
  </si>
  <si>
    <t>ECONOMÍA II</t>
  </si>
  <si>
    <t>DERECHO II</t>
  </si>
  <si>
    <t>BUENA</t>
  </si>
  <si>
    <t>COMPONENTES DE FORMACIÓN FUNDAMENTAL EXTENDIDO</t>
  </si>
  <si>
    <r>
      <rPr>
        <b/>
        <sz val="7"/>
        <rFont val="Arial"/>
        <family val="2"/>
      </rPr>
      <t>A</t>
    </r>
    <r>
      <rPr>
        <sz val="7"/>
        <rFont val="Arial"/>
        <family val="2"/>
      </rPr>
      <t xml:space="preserve"> </t>
    </r>
  </si>
  <si>
    <t>FINAL</t>
  </si>
  <si>
    <t>PERIODO ESPECIAL (VI SEMESTRE)</t>
  </si>
  <si>
    <t>REGULARIZACIÓN 1</t>
  </si>
  <si>
    <t>REGULARIZACIÓN 2</t>
  </si>
  <si>
    <t>REGULARIZACIÓN 3</t>
  </si>
  <si>
    <t>POSTERIORES A R3 PARA EGRESADOS (GRADO TERMINAL V y VI SEMESTRES)</t>
  </si>
  <si>
    <t>TÍTULO DE SUFICIENCIA</t>
  </si>
  <si>
    <t>EN CADA SEMESTRE ES NECESARIO ANOTAR EL O LOS PERIODOS ESCOLARES CURSADOS POR EL ALUMNO, YA SEA EN EL MISMO PLANTEL O LOS QUE REPORTA LA CONSTANCIA OFICIAL DE LA ESCUELA DE PROCEDENCIA.</t>
  </si>
  <si>
    <t>SE ESCRIBE PRECEDIENDO  A LA CALIFICACIÓN OBTENIDA POR EL ALUMNO REPETIDOR y/o POR EL ALUMNO PROCEDENTE DE OTRO PLANTEL, Y SE ESCRIBE SÓLO PARA  EL (LOS) PRIMER (OS) PERIODO (S) CURSADO (S) [NO APLICA PARA EL ÚLTIMO PERIODO CURSADO], PARA DISTINGUIR LAS CALIFICACIONES QUE REPORTA LA ESCUELA QUE EMITE LA CONSTANCIA, EJEMPLO: *8, AÚN PROVENIENTE DE DOS O MÁS PLANTELES SÓLO SE UTILIZA UN ASTERISCO.</t>
  </si>
  <si>
    <t>ACREDITADA</t>
  </si>
  <si>
    <t>NO ACREDITADA</t>
  </si>
  <si>
    <t>UAC ACREDITADA POR REVALIDACIÓN DE ESTUDIOS DE LA S.E.P.</t>
  </si>
  <si>
    <t>UAC EXENTA</t>
  </si>
  <si>
    <t>UAC NO CURSADA.</t>
  </si>
  <si>
    <t>--</t>
  </si>
  <si>
    <t>UAC REPORTADA CON CERTIFICADO PARCIAL</t>
  </si>
  <si>
    <t>UCP</t>
  </si>
  <si>
    <t>NO UTILIZAR OTRA SIMBOLOGÍA.</t>
  </si>
  <si>
    <t xml:space="preserve"> CÁLCULO DIFERENCIAL </t>
  </si>
  <si>
    <t xml:space="preserve"> TEMAS SELECTOS DE FÍSICA I</t>
  </si>
  <si>
    <t xml:space="preserve"> LÓGICA</t>
  </si>
  <si>
    <t xml:space="preserve"> TEMAS SELECTOS DE QUÍMICA I</t>
  </si>
  <si>
    <t xml:space="preserve"> CÁLCULO INTEGRAL </t>
  </si>
  <si>
    <t xml:space="preserve"> TEMAS SELECTOS DE FÍSICA II</t>
  </si>
  <si>
    <t xml:space="preserve"> ESTÉTICA</t>
  </si>
  <si>
    <t xml:space="preserve"> TEMAS SELECTOS DE QUÍMICA II</t>
  </si>
  <si>
    <t xml:space="preserve"> CIENCIAS DE LA SALUD I</t>
  </si>
  <si>
    <t xml:space="preserve"> TEMAS SELECTOS DE BIOLOGÍA I</t>
  </si>
  <si>
    <t xml:space="preserve"> ETIMOLOGÍAS GRECOLATINAS I</t>
  </si>
  <si>
    <t xml:space="preserve"> PSICOLOGÍA I</t>
  </si>
  <si>
    <t xml:space="preserve"> CIENCIAS DE LA SALUD II</t>
  </si>
  <si>
    <t xml:space="preserve"> TEMAS SELECTOS DE BIOLOGÍA II</t>
  </si>
  <si>
    <t xml:space="preserve"> ETIMOLOGÍAS GRECOLATINAS II</t>
  </si>
  <si>
    <t xml:space="preserve"> PSICOLOGÍA II</t>
  </si>
  <si>
    <t xml:space="preserve"> CONTABILIDAD I</t>
  </si>
  <si>
    <t xml:space="preserve"> CIENCIAS DE LA COMUNICACIÓN I</t>
  </si>
  <si>
    <t xml:space="preserve"> ECONOMÍA I</t>
  </si>
  <si>
    <t xml:space="preserve"> CONTABILIDAD II</t>
  </si>
  <si>
    <t xml:space="preserve"> CIENCIAS DE LA COMUNICACIÓN II</t>
  </si>
  <si>
    <t xml:space="preserve"> ECONOMÍA II</t>
  </si>
  <si>
    <t xml:space="preserve"> SOCIOLOGÍA I</t>
  </si>
  <si>
    <t xml:space="preserve"> HISTORIA DEL ARTE I</t>
  </si>
  <si>
    <t xml:space="preserve"> TEMAS SELECTOS DE FILOSOFÍA I</t>
  </si>
  <si>
    <t xml:space="preserve"> DERECHO I</t>
  </si>
  <si>
    <t xml:space="preserve"> SOCIOLOGÍA II</t>
  </si>
  <si>
    <t xml:space="preserve"> HISTORIA DEL ARTE II</t>
  </si>
  <si>
    <t xml:space="preserve"> TEMAS SELECTOS DE FILOSOFÍA II</t>
  </si>
  <si>
    <t xml:space="preserve"> DERECHO II</t>
  </si>
  <si>
    <t>TIPOS DE EXAMEN</t>
  </si>
  <si>
    <t>ABREVIATURAS EN RECUADRO DE TIPO DE CALIFICACIÓN</t>
  </si>
  <si>
    <t>VENTAS Y DIFUSIÓN</t>
  </si>
  <si>
    <t>BRENDA LIZ TICANTE RAMOS</t>
  </si>
  <si>
    <t>/ 2024</t>
  </si>
  <si>
    <t>ZONA</t>
  </si>
  <si>
    <t>CA /</t>
  </si>
  <si>
    <t>PP /</t>
  </si>
  <si>
    <t>CZ /</t>
  </si>
  <si>
    <t>XLD /</t>
  </si>
  <si>
    <t>PR /</t>
  </si>
  <si>
    <t>ES /</t>
  </si>
  <si>
    <t>XLA /</t>
  </si>
  <si>
    <t>TX /</t>
  </si>
  <si>
    <t>HY /</t>
  </si>
  <si>
    <t>SR /</t>
  </si>
  <si>
    <t>AL /</t>
  </si>
  <si>
    <t>IX /</t>
  </si>
  <si>
    <t>CY /</t>
  </si>
  <si>
    <t>TM /</t>
  </si>
  <si>
    <t>CH /</t>
  </si>
  <si>
    <t>VR /</t>
  </si>
  <si>
    <t>PT /</t>
  </si>
  <si>
    <t>CR /</t>
  </si>
  <si>
    <t>HU /</t>
  </si>
  <si>
    <t>XLC /</t>
  </si>
  <si>
    <t>XLB /</t>
  </si>
  <si>
    <t>ST /</t>
  </si>
  <si>
    <t>SAT /</t>
  </si>
  <si>
    <t>CSM /</t>
  </si>
  <si>
    <t>ACB /</t>
  </si>
  <si>
    <t>IS /</t>
  </si>
  <si>
    <t>CT /</t>
  </si>
  <si>
    <t>ACA /</t>
  </si>
  <si>
    <t>TB /</t>
  </si>
  <si>
    <t>ACC /</t>
  </si>
  <si>
    <t>MT /</t>
  </si>
  <si>
    <t>MS /</t>
  </si>
  <si>
    <t>CSC /</t>
  </si>
  <si>
    <t>OR /</t>
  </si>
  <si>
    <t>ZN /</t>
  </si>
  <si>
    <t>LCH /</t>
  </si>
  <si>
    <t>TN /</t>
  </si>
  <si>
    <t>OZ /</t>
  </si>
  <si>
    <t xml:space="preserve"> ADMINISTRACIÓN II</t>
  </si>
  <si>
    <t xml:space="preserve"> ADMINISTRACIÓN I</t>
  </si>
  <si>
    <t>EL PROMEDIO FINAL DE APROVECHAMIENTO, SE CALCULA SOBRE LAS UAC DE LOS COMPONENTES DE FORMACIÓN FUNDAMENTAL, FORMACIÓN EXTENDIDO OBLIGATORIO, FORMACIÓN FUNDAMENTAL EXTENDIDO Y FORMACIÓN LABORAL BÁSICO, INDICÁNDOLO CON NÚMERO ENTERO Y UN DECIMAL.</t>
  </si>
  <si>
    <t>EN EL ESPACIO DE COMPONENTE DE FORMACIÓN LABORAL BÁSICO, ANOTAR LA CLAVE NUMÉRICA DENTRO DEL (OS) PARÉNTESIS CORRESPONDIENTE(S) A CADA SEMESTRE.</t>
  </si>
  <si>
    <t>J20240502</t>
  </si>
  <si>
    <t>003</t>
  </si>
  <si>
    <t>ABCD020520HVZRSDA5</t>
  </si>
  <si>
    <t>2023-2024</t>
  </si>
  <si>
    <t>2024-2024</t>
  </si>
  <si>
    <t>SEPTIEMBRE</t>
  </si>
  <si>
    <t>03</t>
  </si>
  <si>
    <t>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</si>
</sst>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 x14ac:knownFonts="1">
    <font>
      <sz val="10"/>
      <name val="Arial"/>
    </font>
    <font>
      <sz val="7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2"/>
      <color theme="0"/>
      <name val="Arial"/>
      <family val="2"/>
    </font>
    <font>
      <sz val="10"/>
      <color rgb="FF000000"/>
      <name val="Arial"/>
      <family val="2"/>
    </font>
    <font>
      <sz val="10"/>
      <color theme="1" tint="0.249977111117893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6"/>
      <name val="Arial"/>
      <family val="2"/>
    </font>
    <font>
      <sz val="8"/>
      <color theme="1" tint="0.249977111117893"/>
      <name val="Arial"/>
      <family val="2"/>
    </font>
    <font>
      <sz val="7"/>
      <color theme="1" tint="0.249977111117893"/>
      <name val="Arial"/>
      <family val="2"/>
    </font>
    <font>
      <sz val="8"/>
      <color rgb="FF000000"/>
      <name val="AriaL"/>
      <family val="2"/>
    </font>
    <font>
      <b/>
      <sz val="5"/>
      <name val="Arial"/>
      <family val="2"/>
    </font>
    <font>
      <sz val="6"/>
      <color theme="0"/>
      <name val="Arial"/>
      <family val="2"/>
    </font>
    <font>
      <sz val="10"/>
      <color theme="0"/>
      <name val="Arial"/>
      <family val="2"/>
    </font>
    <font>
      <sz val="3"/>
      <color theme="0"/>
      <name val="Arial"/>
      <family val="2"/>
    </font>
    <font>
      <sz val="9"/>
      <name val="Arial"/>
      <family val="2"/>
    </font>
    <font>
      <sz val="7"/>
      <color rgb="FF000000"/>
      <name val="Arial"/>
      <family val="2"/>
    </font>
    <font>
      <b/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AEAAAA"/>
        <bgColor rgb="FF000000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 tint="0.249977111117893"/>
      </bottom>
      <diagonal/>
    </border>
    <border>
      <left style="thin">
        <color theme="1" tint="0.249977111117893"/>
      </left>
      <right/>
      <top style="thin">
        <color theme="1" tint="0.249977111117893"/>
      </top>
      <bottom/>
      <diagonal/>
    </border>
    <border>
      <left/>
      <right/>
      <top style="thin">
        <color theme="1" tint="0.249977111117893"/>
      </top>
      <bottom/>
      <diagonal/>
    </border>
    <border>
      <left/>
      <right style="thin">
        <color theme="1" tint="0.249977111117893"/>
      </right>
      <top style="thin">
        <color theme="1" tint="0.249977111117893"/>
      </top>
      <bottom/>
      <diagonal/>
    </border>
    <border>
      <left style="thin">
        <color theme="1" tint="0.249977111117893"/>
      </left>
      <right/>
      <top/>
      <bottom/>
      <diagonal/>
    </border>
    <border>
      <left/>
      <right style="thin">
        <color theme="1" tint="0.249977111117893"/>
      </right>
      <top/>
      <bottom/>
      <diagonal/>
    </border>
    <border>
      <left style="thin">
        <color theme="1" tint="0.249977111117893"/>
      </left>
      <right/>
      <top/>
      <bottom style="thin">
        <color theme="1" tint="0.249977111117893"/>
      </bottom>
      <diagonal/>
    </border>
    <border>
      <left/>
      <right style="thin">
        <color theme="1" tint="0.249977111117893"/>
      </right>
      <top/>
      <bottom style="thin">
        <color theme="1" tint="0.249977111117893"/>
      </bottom>
      <diagonal/>
    </border>
    <border>
      <left/>
      <right/>
      <top style="thin">
        <color theme="1" tint="0.249977111117893"/>
      </top>
      <bottom style="thin">
        <color theme="1" tint="0.24997711111789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0" fontId="3" fillId="0" borderId="0"/>
  </cellStyleXfs>
  <cellXfs count="300">
    <xf numFmtId="0" fontId="0" fillId="0" borderId="0" xfId="0"/>
    <xf numFmtId="0" fontId="2" fillId="0" borderId="0" xfId="0" applyFont="1"/>
    <xf numFmtId="0" fontId="1" fillId="0" borderId="0" xfId="0" applyFont="1"/>
    <xf numFmtId="0" fontId="4" fillId="0" borderId="0" xfId="0" applyFont="1" applyAlignment="1">
      <alignment vertical="center"/>
    </xf>
    <xf numFmtId="0" fontId="3" fillId="0" borderId="0" xfId="0" applyFont="1"/>
    <xf numFmtId="49" fontId="5" fillId="0" borderId="0" xfId="0" applyNumberFormat="1" applyFont="1" applyAlignment="1">
      <alignment vertical="center" shrinkToFit="1"/>
    </xf>
    <xf numFmtId="49" fontId="5" fillId="0" borderId="0" xfId="0" applyNumberFormat="1" applyFont="1" applyAlignment="1" applyProtection="1">
      <alignment vertical="center" shrinkToFit="1"/>
      <protection locked="0"/>
    </xf>
    <xf numFmtId="0" fontId="8" fillId="0" borderId="13" xfId="0" applyFont="1" applyBorder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/>
    <xf numFmtId="0" fontId="10" fillId="0" borderId="0" xfId="0" applyFont="1"/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5" fillId="0" borderId="0" xfId="0" applyFont="1"/>
    <xf numFmtId="0" fontId="3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left"/>
    </xf>
    <xf numFmtId="0" fontId="3" fillId="2" borderId="0" xfId="0" applyFont="1" applyFill="1"/>
    <xf numFmtId="0" fontId="1" fillId="2" borderId="0" xfId="0" applyFont="1" applyFill="1"/>
    <xf numFmtId="0" fontId="1" fillId="0" borderId="0" xfId="0" applyFont="1" applyAlignment="1">
      <alignment horizontal="left"/>
    </xf>
    <xf numFmtId="1" fontId="12" fillId="0" borderId="2" xfId="0" applyNumberFormat="1" applyFont="1" applyBorder="1" applyAlignment="1" applyProtection="1">
      <alignment horizontal="right" vertical="center"/>
      <protection locked="0"/>
    </xf>
    <xf numFmtId="1" fontId="12" fillId="0" borderId="8" xfId="0" applyNumberFormat="1" applyFont="1" applyBorder="1" applyAlignment="1" applyProtection="1">
      <alignment horizontal="left" vertical="center"/>
      <protection locked="0"/>
    </xf>
    <xf numFmtId="1" fontId="12" fillId="0" borderId="1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center"/>
    </xf>
    <xf numFmtId="0" fontId="2" fillId="0" borderId="0" xfId="0" applyFont="1" applyAlignment="1" applyProtection="1">
      <alignment shrinkToFit="1"/>
      <protection locked="0"/>
    </xf>
    <xf numFmtId="0" fontId="2" fillId="0" borderId="0" xfId="0" applyFont="1" applyAlignment="1">
      <alignment shrinkToFit="1"/>
    </xf>
    <xf numFmtId="0" fontId="3" fillId="0" borderId="17" xfId="0" applyFont="1" applyBorder="1"/>
    <xf numFmtId="0" fontId="3" fillId="0" borderId="18" xfId="0" applyFont="1" applyBorder="1"/>
    <xf numFmtId="0" fontId="12" fillId="0" borderId="17" xfId="0" applyFont="1" applyBorder="1"/>
    <xf numFmtId="0" fontId="12" fillId="0" borderId="18" xfId="0" applyFont="1" applyBorder="1"/>
    <xf numFmtId="0" fontId="8" fillId="0" borderId="17" xfId="0" applyFont="1" applyBorder="1"/>
    <xf numFmtId="0" fontId="16" fillId="0" borderId="0" xfId="0" applyFont="1" applyAlignment="1">
      <alignment horizontal="left"/>
    </xf>
    <xf numFmtId="0" fontId="8" fillId="0" borderId="0" xfId="0" applyFont="1"/>
    <xf numFmtId="0" fontId="8" fillId="0" borderId="18" xfId="0" applyFont="1" applyBorder="1"/>
    <xf numFmtId="0" fontId="2" fillId="0" borderId="19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8" fillId="0" borderId="19" xfId="0" applyFont="1" applyBorder="1"/>
    <xf numFmtId="0" fontId="8" fillId="0" borderId="20" xfId="0" applyFont="1" applyBorder="1"/>
    <xf numFmtId="0" fontId="3" fillId="0" borderId="19" xfId="0" applyFont="1" applyBorder="1" applyAlignment="1">
      <alignment horizontal="center" shrinkToFit="1"/>
    </xf>
    <xf numFmtId="0" fontId="3" fillId="0" borderId="13" xfId="0" applyFont="1" applyBorder="1" applyAlignment="1">
      <alignment horizontal="center" shrinkToFit="1"/>
    </xf>
    <xf numFmtId="0" fontId="3" fillId="0" borderId="20" xfId="0" applyFont="1" applyBorder="1" applyAlignment="1">
      <alignment horizontal="center" shrinkToFit="1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 vertical="center" shrinkToFit="1"/>
    </xf>
    <xf numFmtId="0" fontId="1" fillId="0" borderId="3" xfId="0" applyFont="1" applyBorder="1" applyAlignment="1">
      <alignment vertical="center" wrapText="1"/>
    </xf>
    <xf numFmtId="164" fontId="12" fillId="0" borderId="3" xfId="0" quotePrefix="1" applyNumberFormat="1" applyFont="1" applyBorder="1" applyAlignment="1" applyProtection="1">
      <alignment vertical="center" wrapText="1"/>
      <protection hidden="1"/>
    </xf>
    <xf numFmtId="0" fontId="18" fillId="0" borderId="0" xfId="0" applyFont="1" applyAlignment="1">
      <alignment horizontal="right" vertical="top" shrinkToFit="1"/>
    </xf>
    <xf numFmtId="0" fontId="18" fillId="0" borderId="0" xfId="0" applyFont="1" applyAlignment="1">
      <alignment horizontal="left" vertical="top" shrinkToFit="1"/>
    </xf>
    <xf numFmtId="0" fontId="1" fillId="2" borderId="0" xfId="0" applyFont="1" applyFill="1" applyAlignment="1">
      <alignment horizontal="left"/>
    </xf>
    <xf numFmtId="0" fontId="19" fillId="0" borderId="0" xfId="0" applyFont="1"/>
    <xf numFmtId="0" fontId="20" fillId="0" borderId="0" xfId="0" applyFont="1"/>
    <xf numFmtId="0" fontId="4" fillId="2" borderId="0" xfId="0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3" fillId="0" borderId="9" xfId="0" applyFont="1" applyBorder="1"/>
    <xf numFmtId="0" fontId="13" fillId="2" borderId="10" xfId="0" applyFont="1" applyFill="1" applyBorder="1"/>
    <xf numFmtId="0" fontId="1" fillId="2" borderId="10" xfId="0" applyFont="1" applyFill="1" applyBorder="1"/>
    <xf numFmtId="0" fontId="3" fillId="2" borderId="10" xfId="0" applyFont="1" applyFill="1" applyBorder="1"/>
    <xf numFmtId="0" fontId="3" fillId="0" borderId="10" xfId="0" applyFont="1" applyBorder="1"/>
    <xf numFmtId="0" fontId="3" fillId="2" borderId="11" xfId="0" applyFont="1" applyFill="1" applyBorder="1"/>
    <xf numFmtId="0" fontId="13" fillId="2" borderId="3" xfId="0" applyFont="1" applyFill="1" applyBorder="1"/>
    <xf numFmtId="0" fontId="3" fillId="2" borderId="4" xfId="0" applyFont="1" applyFill="1" applyBorder="1"/>
    <xf numFmtId="0" fontId="3" fillId="0" borderId="3" xfId="0" applyFont="1" applyBorder="1"/>
    <xf numFmtId="0" fontId="13" fillId="2" borderId="0" xfId="0" applyFont="1" applyFill="1" applyAlignment="1">
      <alignment horizontal="left"/>
    </xf>
    <xf numFmtId="0" fontId="1" fillId="2" borderId="0" xfId="0" quotePrefix="1" applyFont="1" applyFill="1"/>
    <xf numFmtId="0" fontId="1" fillId="2" borderId="3" xfId="0" applyFont="1" applyFill="1" applyBorder="1"/>
    <xf numFmtId="0" fontId="3" fillId="0" borderId="4" xfId="0" applyFont="1" applyBorder="1"/>
    <xf numFmtId="0" fontId="13" fillId="2" borderId="0" xfId="0" applyFont="1" applyFill="1"/>
    <xf numFmtId="0" fontId="21" fillId="0" borderId="0" xfId="0" quotePrefix="1" applyFont="1" applyProtection="1">
      <protection hidden="1"/>
    </xf>
    <xf numFmtId="49" fontId="2" fillId="0" borderId="0" xfId="0" applyNumberFormat="1" applyFont="1"/>
    <xf numFmtId="0" fontId="21" fillId="0" borderId="0" xfId="0" applyFont="1"/>
    <xf numFmtId="0" fontId="1" fillId="2" borderId="0" xfId="0" quotePrefix="1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5" fillId="2" borderId="5" xfId="0" applyFont="1" applyFill="1" applyBorder="1"/>
    <xf numFmtId="0" fontId="1" fillId="0" borderId="5" xfId="0" applyFont="1" applyBorder="1"/>
    <xf numFmtId="49" fontId="2" fillId="0" borderId="5" xfId="0" applyNumberFormat="1" applyFont="1" applyBorder="1"/>
    <xf numFmtId="0" fontId="21" fillId="0" borderId="5" xfId="0" applyFont="1" applyBorder="1"/>
    <xf numFmtId="0" fontId="1" fillId="0" borderId="3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6" xfId="0" applyFont="1" applyBorder="1"/>
    <xf numFmtId="0" fontId="6" fillId="0" borderId="0" xfId="0" applyFont="1" applyProtection="1">
      <protection hidden="1"/>
    </xf>
    <xf numFmtId="0" fontId="6" fillId="0" borderId="5" xfId="0" applyFont="1" applyBorder="1" applyProtection="1">
      <protection hidden="1"/>
    </xf>
    <xf numFmtId="1" fontId="12" fillId="0" borderId="0" xfId="0" applyNumberFormat="1" applyFont="1" applyAlignment="1">
      <alignment horizontal="right" vertical="center"/>
    </xf>
    <xf numFmtId="1" fontId="12" fillId="0" borderId="0" xfId="0" applyNumberFormat="1" applyFont="1" applyAlignment="1">
      <alignment horizontal="left" vertical="center"/>
    </xf>
    <xf numFmtId="0" fontId="12" fillId="0" borderId="0" xfId="0" quotePrefix="1" applyFont="1" applyAlignment="1">
      <alignment horizontal="center"/>
    </xf>
    <xf numFmtId="49" fontId="5" fillId="0" borderId="5" xfId="0" applyNumberFormat="1" applyFont="1" applyBorder="1" applyAlignment="1">
      <alignment horizontal="center" vertical="center"/>
    </xf>
    <xf numFmtId="0" fontId="2" fillId="0" borderId="0" xfId="2" applyFont="1" applyAlignment="1">
      <alignment horizontal="left" vertical="center"/>
    </xf>
    <xf numFmtId="0" fontId="1" fillId="0" borderId="0" xfId="2" applyFont="1" applyAlignment="1">
      <alignment horizontal="left" vertical="center"/>
    </xf>
    <xf numFmtId="0" fontId="2" fillId="0" borderId="0" xfId="2" applyFont="1" applyAlignment="1">
      <alignment horizontal="center" vertical="center" wrapText="1"/>
    </xf>
    <xf numFmtId="0" fontId="13" fillId="0" borderId="12" xfId="2" applyFont="1" applyBorder="1" applyAlignment="1">
      <alignment horizontal="center" vertical="center" wrapText="1"/>
    </xf>
    <xf numFmtId="0" fontId="1" fillId="0" borderId="0" xfId="2" applyFont="1" applyAlignment="1">
      <alignment horizontal="center" vertical="center" wrapText="1"/>
    </xf>
    <xf numFmtId="0" fontId="13" fillId="2" borderId="24" xfId="2" applyFont="1" applyFill="1" applyBorder="1" applyAlignment="1">
      <alignment horizontal="center" vertical="center" wrapText="1"/>
    </xf>
    <xf numFmtId="0" fontId="13" fillId="2" borderId="25" xfId="2" applyFont="1" applyFill="1" applyBorder="1" applyAlignment="1">
      <alignment horizontal="center" vertical="center" wrapText="1"/>
    </xf>
    <xf numFmtId="0" fontId="13" fillId="0" borderId="25" xfId="2" applyFont="1" applyBorder="1" applyAlignment="1" applyProtection="1">
      <alignment horizontal="center" vertical="center" wrapText="1"/>
      <protection hidden="1"/>
    </xf>
    <xf numFmtId="0" fontId="13" fillId="0" borderId="26" xfId="2" applyFont="1" applyBorder="1" applyAlignment="1" applyProtection="1">
      <alignment horizontal="center" vertical="center" wrapText="1"/>
      <protection hidden="1"/>
    </xf>
    <xf numFmtId="0" fontId="1" fillId="0" borderId="12" xfId="2" quotePrefix="1" applyFont="1" applyBorder="1" applyAlignment="1">
      <alignment horizontal="left" vertical="center"/>
    </xf>
    <xf numFmtId="0" fontId="1" fillId="0" borderId="3" xfId="2" quotePrefix="1" applyFont="1" applyBorder="1" applyAlignment="1" applyProtection="1">
      <alignment horizontal="left" vertical="center"/>
      <protection hidden="1"/>
    </xf>
    <xf numFmtId="0" fontId="1" fillId="0" borderId="28" xfId="2" applyFont="1" applyBorder="1" applyAlignment="1">
      <alignment horizontal="left" vertical="center"/>
    </xf>
    <xf numFmtId="0" fontId="23" fillId="0" borderId="28" xfId="2" applyFont="1" applyBorder="1" applyAlignment="1">
      <alignment horizontal="left" vertical="center"/>
    </xf>
    <xf numFmtId="49" fontId="2" fillId="0" borderId="0" xfId="2" applyNumberFormat="1" applyFont="1" applyAlignment="1">
      <alignment horizontal="left" vertical="center"/>
    </xf>
    <xf numFmtId="0" fontId="1" fillId="2" borderId="12" xfId="2" applyFont="1" applyFill="1" applyBorder="1" applyAlignment="1">
      <alignment horizontal="left" vertical="center"/>
    </xf>
    <xf numFmtId="0" fontId="1" fillId="0" borderId="3" xfId="2" applyFont="1" applyBorder="1" applyAlignment="1">
      <alignment horizontal="left" vertical="center"/>
    </xf>
    <xf numFmtId="0" fontId="1" fillId="0" borderId="30" xfId="2" applyFont="1" applyBorder="1" applyAlignment="1">
      <alignment horizontal="left" vertical="center"/>
    </xf>
    <xf numFmtId="0" fontId="23" fillId="0" borderId="30" xfId="2" applyFont="1" applyBorder="1" applyAlignment="1">
      <alignment horizontal="left" vertical="center"/>
    </xf>
    <xf numFmtId="0" fontId="23" fillId="0" borderId="22" xfId="2" applyFont="1" applyBorder="1" applyAlignment="1">
      <alignment horizontal="left" vertical="center"/>
    </xf>
    <xf numFmtId="0" fontId="23" fillId="0" borderId="31" xfId="2" applyFont="1" applyBorder="1" applyAlignment="1">
      <alignment horizontal="left" vertical="center"/>
    </xf>
    <xf numFmtId="0" fontId="23" fillId="0" borderId="12" xfId="2" applyFont="1" applyBorder="1" applyAlignment="1">
      <alignment horizontal="left" vertical="center"/>
    </xf>
    <xf numFmtId="0" fontId="1" fillId="0" borderId="12" xfId="2" applyFont="1" applyBorder="1" applyAlignment="1" applyProtection="1">
      <alignment horizontal="left" vertical="center"/>
      <protection hidden="1"/>
    </xf>
    <xf numFmtId="0" fontId="1" fillId="0" borderId="0" xfId="2" applyFont="1" applyAlignment="1" applyProtection="1">
      <alignment horizontal="left" vertical="center"/>
      <protection hidden="1"/>
    </xf>
    <xf numFmtId="0" fontId="5" fillId="0" borderId="24" xfId="2" applyFont="1" applyBorder="1" applyAlignment="1">
      <alignment horizontal="center" vertical="center"/>
    </xf>
    <xf numFmtId="0" fontId="5" fillId="0" borderId="25" xfId="2" applyFont="1" applyBorder="1" applyAlignment="1">
      <alignment horizontal="center" vertical="center"/>
    </xf>
    <xf numFmtId="0" fontId="5" fillId="0" borderId="26" xfId="2" applyFont="1" applyBorder="1" applyAlignment="1">
      <alignment horizontal="center" vertical="center"/>
    </xf>
    <xf numFmtId="0" fontId="1" fillId="0" borderId="28" xfId="2" applyFont="1" applyBorder="1" applyAlignment="1">
      <alignment horizontal="justify" vertical="center"/>
    </xf>
    <xf numFmtId="0" fontId="1" fillId="0" borderId="28" xfId="2" applyFont="1" applyBorder="1" applyAlignment="1">
      <alignment horizontal="justify" vertical="center" wrapText="1"/>
    </xf>
    <xf numFmtId="0" fontId="1" fillId="0" borderId="32" xfId="2" applyFont="1" applyBorder="1" applyAlignment="1">
      <alignment horizontal="justify" vertical="center" wrapText="1"/>
    </xf>
    <xf numFmtId="0" fontId="1" fillId="0" borderId="12" xfId="2" applyFont="1" applyBorder="1" applyAlignment="1">
      <alignment horizontal="left" vertical="center"/>
    </xf>
    <xf numFmtId="0" fontId="1" fillId="0" borderId="12" xfId="2" applyFont="1" applyBorder="1" applyAlignment="1">
      <alignment horizontal="justify" vertical="center"/>
    </xf>
    <xf numFmtId="0" fontId="1" fillId="0" borderId="12" xfId="2" applyFont="1" applyBorder="1" applyAlignment="1">
      <alignment horizontal="justify" vertical="center" wrapText="1"/>
    </xf>
    <xf numFmtId="0" fontId="1" fillId="0" borderId="34" xfId="2" applyFont="1" applyBorder="1" applyAlignment="1">
      <alignment horizontal="justify" vertical="center" wrapText="1"/>
    </xf>
    <xf numFmtId="0" fontId="1" fillId="0" borderId="30" xfId="2" applyFont="1" applyBorder="1" applyAlignment="1">
      <alignment horizontal="justify" vertical="center"/>
    </xf>
    <xf numFmtId="0" fontId="1" fillId="0" borderId="30" xfId="2" applyFont="1" applyBorder="1" applyAlignment="1">
      <alignment horizontal="justify" vertical="center" wrapText="1"/>
    </xf>
    <xf numFmtId="0" fontId="1" fillId="0" borderId="35" xfId="2" applyFont="1" applyBorder="1" applyAlignment="1">
      <alignment horizontal="justify" vertical="center" wrapText="1"/>
    </xf>
    <xf numFmtId="0" fontId="17" fillId="3" borderId="0" xfId="2" applyFont="1" applyFill="1" applyAlignment="1">
      <alignment vertical="center" wrapText="1"/>
    </xf>
    <xf numFmtId="0" fontId="23" fillId="3" borderId="12" xfId="0" applyFont="1" applyFill="1" applyBorder="1" applyAlignment="1">
      <alignment vertical="center" wrapText="1"/>
    </xf>
    <xf numFmtId="0" fontId="17" fillId="0" borderId="0" xfId="2" applyFont="1"/>
    <xf numFmtId="0" fontId="23" fillId="0" borderId="0" xfId="0" applyFont="1"/>
    <xf numFmtId="0" fontId="2" fillId="0" borderId="0" xfId="2" applyFont="1"/>
    <xf numFmtId="0" fontId="1" fillId="0" borderId="0" xfId="1" applyFont="1" applyAlignment="1">
      <alignment horizontal="left"/>
    </xf>
    <xf numFmtId="0" fontId="24" fillId="0" borderId="10" xfId="0" applyFont="1" applyBorder="1" applyAlignment="1">
      <alignment horizontal="left" vertical="top" shrinkToFit="1"/>
    </xf>
    <xf numFmtId="0" fontId="5" fillId="0" borderId="22" xfId="0" quotePrefix="1" applyFont="1" applyBorder="1" applyAlignment="1">
      <alignment horizontal="center" vertical="center" shrinkToFit="1"/>
    </xf>
    <xf numFmtId="0" fontId="1" fillId="0" borderId="23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14" fillId="0" borderId="12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164" fontId="12" fillId="0" borderId="9" xfId="0" quotePrefix="1" applyNumberFormat="1" applyFont="1" applyBorder="1" applyAlignment="1" applyProtection="1">
      <alignment horizontal="center" vertical="center" wrapText="1"/>
      <protection hidden="1"/>
    </xf>
    <xf numFmtId="164" fontId="12" fillId="0" borderId="11" xfId="0" quotePrefix="1" applyNumberFormat="1" applyFont="1" applyBorder="1" applyAlignment="1" applyProtection="1">
      <alignment horizontal="center" vertical="center" wrapText="1"/>
      <protection hidden="1"/>
    </xf>
    <xf numFmtId="164" fontId="12" fillId="0" borderId="7" xfId="0" quotePrefix="1" applyNumberFormat="1" applyFont="1" applyBorder="1" applyAlignment="1" applyProtection="1">
      <alignment horizontal="center" vertical="center" wrapText="1"/>
      <protection hidden="1"/>
    </xf>
    <xf numFmtId="164" fontId="12" fillId="0" borderId="6" xfId="0" quotePrefix="1" applyNumberFormat="1" applyFont="1" applyBorder="1" applyAlignment="1" applyProtection="1">
      <alignment horizontal="center" vertical="center" wrapText="1"/>
      <protection hidden="1"/>
    </xf>
    <xf numFmtId="49" fontId="5" fillId="0" borderId="1" xfId="0" applyNumberFormat="1" applyFont="1" applyBorder="1" applyAlignment="1" applyProtection="1">
      <alignment horizontal="center"/>
      <protection locked="0"/>
    </xf>
    <xf numFmtId="49" fontId="5" fillId="0" borderId="8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1" fillId="0" borderId="5" xfId="0" applyFont="1" applyBorder="1" applyAlignment="1">
      <alignment horizontal="center"/>
    </xf>
    <xf numFmtId="0" fontId="1" fillId="0" borderId="9" xfId="0" applyFont="1" applyBorder="1" applyAlignment="1">
      <alignment horizontal="left" vertical="center" shrinkToFit="1"/>
    </xf>
    <xf numFmtId="0" fontId="1" fillId="0" borderId="10" xfId="0" applyFont="1" applyBorder="1" applyAlignment="1">
      <alignment horizontal="left" vertical="center" shrinkToFit="1"/>
    </xf>
    <xf numFmtId="0" fontId="1" fillId="0" borderId="11" xfId="0" applyFont="1" applyBorder="1" applyAlignment="1">
      <alignment horizontal="left" vertical="center" shrinkToFit="1"/>
    </xf>
    <xf numFmtId="0" fontId="12" fillId="0" borderId="1" xfId="0" quotePrefix="1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14" fillId="0" borderId="10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4" fillId="0" borderId="6" xfId="0" applyFont="1" applyBorder="1" applyAlignment="1" applyProtection="1">
      <alignment horizontal="center" vertical="center" shrinkToFit="1"/>
      <protection locked="0"/>
    </xf>
    <xf numFmtId="0" fontId="4" fillId="0" borderId="1" xfId="0" quotePrefix="1" applyFont="1" applyBorder="1" applyAlignment="1" applyProtection="1">
      <alignment horizontal="center" vertical="center" shrinkToFit="1"/>
      <protection locked="0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right" vertical="center"/>
    </xf>
    <xf numFmtId="0" fontId="10" fillId="0" borderId="10" xfId="0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0" fontId="10" fillId="0" borderId="5" xfId="0" applyFont="1" applyBorder="1" applyAlignment="1">
      <alignment horizontal="right" vertical="center"/>
    </xf>
    <xf numFmtId="0" fontId="10" fillId="0" borderId="10" xfId="0" applyFont="1" applyBorder="1" applyAlignment="1" applyProtection="1">
      <alignment horizontal="left" vertical="center"/>
      <protection locked="0"/>
    </xf>
    <xf numFmtId="0" fontId="10" fillId="0" borderId="11" xfId="0" applyFont="1" applyBorder="1" applyAlignment="1" applyProtection="1">
      <alignment horizontal="left" vertical="center"/>
      <protection locked="0"/>
    </xf>
    <xf numFmtId="0" fontId="10" fillId="0" borderId="5" xfId="0" applyFont="1" applyBorder="1" applyAlignment="1" applyProtection="1">
      <alignment horizontal="left" vertical="center"/>
      <protection locked="0"/>
    </xf>
    <xf numFmtId="0" fontId="10" fillId="0" borderId="6" xfId="0" applyFont="1" applyBorder="1" applyAlignment="1" applyProtection="1">
      <alignment horizontal="left" vertical="center"/>
      <protection locked="0"/>
    </xf>
    <xf numFmtId="0" fontId="1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 applyProtection="1">
      <alignment horizontal="center" vertical="center" shrinkToFit="1"/>
      <protection locked="0"/>
    </xf>
    <xf numFmtId="49" fontId="12" fillId="0" borderId="2" xfId="0" applyNumberFormat="1" applyFont="1" applyBorder="1" applyAlignment="1" applyProtection="1">
      <alignment horizontal="center" vertical="center" shrinkToFit="1"/>
      <protection locked="0"/>
    </xf>
    <xf numFmtId="0" fontId="12" fillId="0" borderId="2" xfId="0" applyFont="1" applyBorder="1" applyAlignment="1" applyProtection="1">
      <alignment horizontal="left" vertical="center"/>
      <protection locked="0"/>
    </xf>
    <xf numFmtId="0" fontId="12" fillId="0" borderId="8" xfId="0" applyFont="1" applyBorder="1" applyAlignment="1" applyProtection="1">
      <alignment horizontal="left" vertical="center"/>
      <protection locked="0"/>
    </xf>
    <xf numFmtId="0" fontId="10" fillId="0" borderId="10" xfId="0" applyFont="1" applyBorder="1" applyAlignment="1" applyProtection="1">
      <alignment horizontal="left" vertical="center" shrinkToFit="1"/>
      <protection hidden="1"/>
    </xf>
    <xf numFmtId="0" fontId="10" fillId="0" borderId="11" xfId="0" applyFont="1" applyBorder="1" applyAlignment="1" applyProtection="1">
      <alignment horizontal="left" vertical="center" shrinkToFit="1"/>
      <protection hidden="1"/>
    </xf>
    <xf numFmtId="0" fontId="10" fillId="0" borderId="5" xfId="0" applyFont="1" applyBorder="1" applyAlignment="1" applyProtection="1">
      <alignment horizontal="left" vertical="center" shrinkToFit="1"/>
      <protection hidden="1"/>
    </xf>
    <xf numFmtId="0" fontId="10" fillId="0" borderId="6" xfId="0" applyFont="1" applyBorder="1" applyAlignment="1" applyProtection="1">
      <alignment horizontal="left" vertical="center" shrinkToFit="1"/>
      <protection hidden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2" fillId="0" borderId="2" xfId="0" applyFont="1" applyBorder="1" applyAlignment="1">
      <alignment horizontal="right" vertical="center"/>
    </xf>
    <xf numFmtId="0" fontId="1" fillId="0" borderId="0" xfId="0" applyFont="1" applyAlignment="1">
      <alignment horizontal="left"/>
    </xf>
    <xf numFmtId="0" fontId="10" fillId="0" borderId="12" xfId="0" applyFont="1" applyBorder="1" applyAlignment="1" applyProtection="1">
      <alignment horizontal="center" vertical="center" shrinkToFit="1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justify" wrapText="1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 shrinkToFit="1"/>
    </xf>
    <xf numFmtId="0" fontId="14" fillId="0" borderId="2" xfId="0" applyFont="1" applyBorder="1" applyAlignment="1">
      <alignment horizontal="left" vertical="center" shrinkToFit="1"/>
    </xf>
    <xf numFmtId="0" fontId="14" fillId="0" borderId="8" xfId="0" applyFont="1" applyBorder="1" applyAlignment="1">
      <alignment horizontal="left" vertical="center" shrinkToFit="1"/>
    </xf>
    <xf numFmtId="0" fontId="1" fillId="0" borderId="1" xfId="0" applyFont="1" applyBorder="1" applyAlignment="1">
      <alignment horizontal="left" vertical="center" shrinkToFit="1"/>
    </xf>
    <xf numFmtId="0" fontId="1" fillId="0" borderId="2" xfId="0" applyFont="1" applyBorder="1" applyAlignment="1">
      <alignment horizontal="left" vertical="center" shrinkToFit="1"/>
    </xf>
    <xf numFmtId="0" fontId="1" fillId="0" borderId="8" xfId="0" applyFont="1" applyBorder="1" applyAlignment="1">
      <alignment horizontal="left" vertical="center" shrinkToFit="1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2" fillId="0" borderId="1" xfId="0" quotePrefix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center"/>
      <protection locked="0"/>
    </xf>
    <xf numFmtId="0" fontId="1" fillId="0" borderId="12" xfId="0" applyFont="1" applyBorder="1" applyAlignment="1">
      <alignment horizontal="left" vertical="center" shrinkToFit="1"/>
    </xf>
    <xf numFmtId="0" fontId="1" fillId="0" borderId="9" xfId="0" quotePrefix="1" applyFont="1" applyBorder="1" applyAlignment="1" applyProtection="1">
      <alignment horizontal="left" vertical="center" shrinkToFit="1"/>
      <protection hidden="1"/>
    </xf>
    <xf numFmtId="0" fontId="1" fillId="0" borderId="10" xfId="0" applyFont="1" applyBorder="1" applyAlignment="1" applyProtection="1">
      <alignment horizontal="left" vertical="center" shrinkToFit="1"/>
      <protection hidden="1"/>
    </xf>
    <xf numFmtId="0" fontId="1" fillId="0" borderId="11" xfId="0" applyFont="1" applyBorder="1" applyAlignment="1" applyProtection="1">
      <alignment horizontal="left" vertical="center" shrinkToFit="1"/>
      <protection hidden="1"/>
    </xf>
    <xf numFmtId="0" fontId="1" fillId="0" borderId="1" xfId="0" quotePrefix="1" applyFont="1" applyBorder="1" applyAlignment="1" applyProtection="1">
      <alignment horizontal="left" vertical="center" shrinkToFit="1"/>
      <protection hidden="1"/>
    </xf>
    <xf numFmtId="0" fontId="1" fillId="0" borderId="2" xfId="0" quotePrefix="1" applyFont="1" applyBorder="1" applyAlignment="1" applyProtection="1">
      <alignment horizontal="left" vertical="center" shrinkToFit="1"/>
      <protection hidden="1"/>
    </xf>
    <xf numFmtId="0" fontId="1" fillId="0" borderId="8" xfId="0" quotePrefix="1" applyFont="1" applyBorder="1" applyAlignment="1" applyProtection="1">
      <alignment horizontal="left" vertical="center" shrinkToFit="1"/>
      <protection hidden="1"/>
    </xf>
    <xf numFmtId="0" fontId="5" fillId="0" borderId="5" xfId="0" applyFont="1" applyBorder="1" applyAlignment="1" applyProtection="1">
      <alignment horizontal="center" wrapText="1"/>
      <protection locked="0"/>
    </xf>
    <xf numFmtId="0" fontId="5" fillId="0" borderId="5" xfId="0" applyFont="1" applyBorder="1" applyAlignment="1" applyProtection="1">
      <alignment wrapText="1"/>
      <protection locked="0"/>
    </xf>
    <xf numFmtId="0" fontId="1" fillId="0" borderId="7" xfId="0" applyFont="1" applyBorder="1" applyAlignment="1">
      <alignment horizontal="center"/>
    </xf>
    <xf numFmtId="0" fontId="5" fillId="0" borderId="5" xfId="0" applyFont="1" applyBorder="1" applyAlignment="1" applyProtection="1">
      <alignment horizontal="center" shrinkToFit="1"/>
      <protection hidden="1"/>
    </xf>
    <xf numFmtId="0" fontId="2" fillId="0" borderId="0" xfId="0" applyFont="1" applyAlignment="1">
      <alignment horizontal="center"/>
    </xf>
    <xf numFmtId="0" fontId="5" fillId="0" borderId="5" xfId="0" applyFont="1" applyBorder="1" applyAlignment="1" applyProtection="1">
      <alignment horizontal="center" shrinkToFit="1"/>
      <protection locked="0"/>
    </xf>
    <xf numFmtId="49" fontId="5" fillId="0" borderId="5" xfId="0" applyNumberFormat="1" applyFont="1" applyBorder="1" applyAlignment="1" applyProtection="1">
      <alignment horizontal="center" shrinkToFit="1"/>
      <protection locked="0"/>
    </xf>
    <xf numFmtId="1" fontId="12" fillId="0" borderId="12" xfId="0" applyNumberFormat="1" applyFont="1" applyBorder="1" applyAlignment="1" applyProtection="1">
      <alignment horizontal="center" vertical="center"/>
      <protection hidden="1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164" fontId="12" fillId="0" borderId="17" xfId="0" quotePrefix="1" applyNumberFormat="1" applyFont="1" applyBorder="1" applyAlignment="1">
      <alignment horizontal="center" shrinkToFit="1"/>
    </xf>
    <xf numFmtId="164" fontId="12" fillId="0" borderId="0" xfId="0" applyNumberFormat="1" applyFont="1" applyAlignment="1">
      <alignment horizontal="center" shrinkToFit="1"/>
    </xf>
    <xf numFmtId="164" fontId="12" fillId="0" borderId="18" xfId="0" applyNumberFormat="1" applyFont="1" applyBorder="1" applyAlignment="1">
      <alignment horizontal="center" shrinkToFit="1"/>
    </xf>
    <xf numFmtId="164" fontId="12" fillId="0" borderId="17" xfId="0" applyNumberFormat="1" applyFont="1" applyBorder="1" applyAlignment="1">
      <alignment horizontal="center" shrinkToFit="1"/>
    </xf>
    <xf numFmtId="0" fontId="12" fillId="0" borderId="17" xfId="0" applyFont="1" applyBorder="1" applyAlignment="1" applyProtection="1">
      <alignment horizontal="center" shrinkToFit="1"/>
      <protection locked="0"/>
    </xf>
    <xf numFmtId="0" fontId="12" fillId="0" borderId="0" xfId="0" applyFont="1" applyAlignment="1" applyProtection="1">
      <alignment horizontal="center" shrinkToFit="1"/>
      <protection locked="0"/>
    </xf>
    <xf numFmtId="0" fontId="12" fillId="0" borderId="18" xfId="0" applyFont="1" applyBorder="1" applyAlignment="1" applyProtection="1">
      <alignment horizontal="center" shrinkToFit="1"/>
      <protection locked="0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1" fillId="2" borderId="0" xfId="0" applyFont="1" applyFill="1" applyAlignment="1">
      <alignment horizontal="justify" vertical="center" wrapText="1"/>
    </xf>
    <xf numFmtId="0" fontId="1" fillId="0" borderId="0" xfId="0" applyFont="1" applyAlignment="1">
      <alignment horizontal="justify" vertical="center"/>
    </xf>
    <xf numFmtId="0" fontId="1" fillId="0" borderId="9" xfId="2" applyFont="1" applyBorder="1" applyAlignment="1">
      <alignment horizontal="justify" vertical="center" wrapText="1"/>
    </xf>
    <xf numFmtId="0" fontId="1" fillId="0" borderId="10" xfId="2" applyFont="1" applyBorder="1" applyAlignment="1">
      <alignment horizontal="justify" vertical="center" wrapText="1"/>
    </xf>
    <xf numFmtId="0" fontId="1" fillId="0" borderId="11" xfId="2" applyFont="1" applyBorder="1" applyAlignment="1">
      <alignment horizontal="justify" vertical="center" wrapText="1"/>
    </xf>
    <xf numFmtId="0" fontId="1" fillId="0" borderId="3" xfId="2" applyFont="1" applyBorder="1" applyAlignment="1">
      <alignment horizontal="justify" vertical="center" wrapText="1"/>
    </xf>
    <xf numFmtId="0" fontId="1" fillId="0" borderId="0" xfId="2" applyFont="1" applyAlignment="1">
      <alignment horizontal="justify" vertical="center" wrapText="1"/>
    </xf>
    <xf numFmtId="0" fontId="1" fillId="0" borderId="4" xfId="2" applyFont="1" applyBorder="1" applyAlignment="1">
      <alignment horizontal="justify" vertical="center" wrapText="1"/>
    </xf>
    <xf numFmtId="0" fontId="1" fillId="0" borderId="7" xfId="2" applyFont="1" applyBorder="1" applyAlignment="1">
      <alignment horizontal="justify" vertical="center" wrapText="1"/>
    </xf>
    <xf numFmtId="0" fontId="1" fillId="0" borderId="5" xfId="2" applyFont="1" applyBorder="1" applyAlignment="1">
      <alignment horizontal="justify" vertical="center" wrapText="1"/>
    </xf>
    <xf numFmtId="0" fontId="1" fillId="0" borderId="6" xfId="2" applyFont="1" applyBorder="1" applyAlignment="1">
      <alignment horizontal="justify" vertical="center" wrapText="1"/>
    </xf>
    <xf numFmtId="0" fontId="11" fillId="2" borderId="0" xfId="0" applyFont="1" applyFill="1" applyAlignment="1">
      <alignment horizontal="left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" fillId="0" borderId="9" xfId="2" applyFont="1" applyBorder="1" applyAlignment="1">
      <alignment horizontal="justify" vertical="center"/>
    </xf>
    <xf numFmtId="0" fontId="1" fillId="0" borderId="10" xfId="2" applyFont="1" applyBorder="1" applyAlignment="1">
      <alignment horizontal="justify" vertical="center"/>
    </xf>
    <xf numFmtId="0" fontId="1" fillId="0" borderId="11" xfId="2" applyFont="1" applyBorder="1" applyAlignment="1">
      <alignment horizontal="justify" vertical="center"/>
    </xf>
    <xf numFmtId="0" fontId="1" fillId="0" borderId="3" xfId="2" applyFont="1" applyBorder="1" applyAlignment="1">
      <alignment horizontal="justify" vertical="center"/>
    </xf>
    <xf numFmtId="0" fontId="1" fillId="0" borderId="0" xfId="2" applyFont="1" applyAlignment="1">
      <alignment horizontal="justify" vertical="center"/>
    </xf>
    <xf numFmtId="0" fontId="1" fillId="0" borderId="4" xfId="2" applyFont="1" applyBorder="1" applyAlignment="1">
      <alignment horizontal="justify" vertical="center"/>
    </xf>
    <xf numFmtId="0" fontId="1" fillId="0" borderId="7" xfId="2" applyFont="1" applyBorder="1" applyAlignment="1">
      <alignment horizontal="justify" vertical="center"/>
    </xf>
    <xf numFmtId="0" fontId="1" fillId="0" borderId="5" xfId="2" applyFont="1" applyBorder="1" applyAlignment="1">
      <alignment horizontal="justify" vertical="center"/>
    </xf>
    <xf numFmtId="0" fontId="1" fillId="0" borderId="6" xfId="2" applyFont="1" applyBorder="1" applyAlignment="1">
      <alignment horizontal="justify" vertical="center"/>
    </xf>
    <xf numFmtId="0" fontId="1" fillId="0" borderId="27" xfId="2" applyFont="1" applyBorder="1" applyAlignment="1">
      <alignment horizontal="center" vertical="center"/>
    </xf>
    <xf numFmtId="0" fontId="1" fillId="0" borderId="33" xfId="2" applyFont="1" applyBorder="1" applyAlignment="1">
      <alignment horizontal="center" vertical="center"/>
    </xf>
    <xf numFmtId="0" fontId="1" fillId="0" borderId="29" xfId="2" applyFont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5560</xdr:colOff>
      <xdr:row>0</xdr:row>
      <xdr:rowOff>44114</xdr:rowOff>
    </xdr:from>
    <xdr:to>
      <xdr:col>30</xdr:col>
      <xdr:colOff>304</xdr:colOff>
      <xdr:row>4</xdr:row>
      <xdr:rowOff>2147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00CDA54B-6E5C-4398-B926-92038AFF44C9}"/>
            </a:ext>
          </a:extLst>
        </xdr:cNvPr>
        <xdr:cNvGrpSpPr/>
      </xdr:nvGrpSpPr>
      <xdr:grpSpPr>
        <a:xfrm>
          <a:off x="1053310" y="44114"/>
          <a:ext cx="5147769" cy="539058"/>
          <a:chOff x="972208" y="135321"/>
          <a:chExt cx="5046279" cy="545122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93151CB6-53C6-46CD-A086-688C96877FF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60446"/>
          <a:stretch/>
        </xdr:blipFill>
        <xdr:spPr>
          <a:xfrm>
            <a:off x="972208" y="135321"/>
            <a:ext cx="3074275" cy="545122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F27EDA21-6D23-4D49-9752-A76EBBCFC8F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0128" r="33486"/>
          <a:stretch/>
        </xdr:blipFill>
        <xdr:spPr>
          <a:xfrm>
            <a:off x="3967655" y="135321"/>
            <a:ext cx="2050832" cy="545122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B1:BA75"/>
  <sheetViews>
    <sheetView showGridLines="0" showZeros="0" tabSelected="1" view="pageBreakPreview" zoomScaleNormal="100" zoomScaleSheetLayoutView="100" zoomScalePageLayoutView="130" workbookViewId="0">
      <selection activeCell="L64" sqref="L64:M64"/>
    </sheetView>
  </sheetViews>
  <sheetFormatPr baseColWidth="10" defaultRowHeight="12.75" x14ac:dyDescent="0.2"/>
  <cols>
    <col min="1" max="16" width="3.140625" style="4" customWidth="1"/>
    <col min="17" max="17" width="3.7109375" style="4" customWidth="1"/>
    <col min="18" max="18" width="1.28515625" style="4" customWidth="1"/>
    <col min="19" max="33" width="3.140625" style="4" customWidth="1"/>
    <col min="34" max="34" width="3.7109375" style="4" customWidth="1"/>
    <col min="35" max="35" width="3.140625" style="4" customWidth="1"/>
    <col min="36" max="57" width="2.7109375" style="4" customWidth="1"/>
    <col min="58" max="16384" width="11.42578125" style="4"/>
  </cols>
  <sheetData>
    <row r="1" spans="2:38" ht="15.75" x14ac:dyDescent="0.25">
      <c r="AF1" s="10"/>
    </row>
    <row r="4" spans="2:38" ht="4.5" customHeight="1" x14ac:dyDescent="0.2"/>
    <row r="5" spans="2:38" ht="15" customHeight="1" x14ac:dyDescent="0.2">
      <c r="B5" s="8" t="s">
        <v>34</v>
      </c>
      <c r="C5" s="8"/>
      <c r="D5" s="8"/>
      <c r="E5" s="8"/>
      <c r="F5" s="8"/>
      <c r="G5" s="8"/>
      <c r="H5" s="9"/>
      <c r="I5" s="193" t="s">
        <v>35</v>
      </c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193"/>
      <c r="AB5" s="9"/>
      <c r="AC5" s="8"/>
      <c r="AD5" s="8"/>
      <c r="AE5" s="8"/>
      <c r="AF5" s="8"/>
      <c r="AG5" s="8"/>
      <c r="AH5" s="8"/>
    </row>
    <row r="6" spans="2:38" ht="15.75" x14ac:dyDescent="0.25">
      <c r="B6" s="10"/>
      <c r="C6" s="10"/>
      <c r="D6" s="10"/>
      <c r="E6" s="10"/>
      <c r="F6" s="10"/>
      <c r="G6" s="10"/>
      <c r="H6" s="194" t="s">
        <v>10</v>
      </c>
      <c r="I6" s="194"/>
      <c r="J6" s="194"/>
      <c r="K6" s="194"/>
      <c r="L6" s="194"/>
      <c r="M6" s="194"/>
      <c r="N6" s="194"/>
      <c r="O6" s="194"/>
      <c r="P6" s="194"/>
      <c r="Q6" s="194"/>
      <c r="R6" s="194"/>
      <c r="S6" s="194"/>
      <c r="T6" s="194"/>
      <c r="U6" s="194"/>
      <c r="V6" s="194"/>
      <c r="W6" s="194"/>
      <c r="X6" s="194"/>
      <c r="Y6" s="194"/>
      <c r="Z6" s="194"/>
      <c r="AA6" s="194"/>
      <c r="AB6" s="194"/>
      <c r="AC6" s="11"/>
      <c r="AD6" s="11"/>
      <c r="AE6" s="11"/>
      <c r="AF6" s="10"/>
      <c r="AG6" s="10"/>
      <c r="AH6" s="10"/>
    </row>
    <row r="7" spans="2:38" ht="5.25" customHeight="1" x14ac:dyDescent="0.25"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95"/>
      <c r="AE7" s="195"/>
      <c r="AF7" s="195"/>
      <c r="AG7" s="196"/>
      <c r="AH7" s="196"/>
      <c r="AI7" s="196"/>
      <c r="AJ7" s="196"/>
      <c r="AK7" s="2"/>
      <c r="AL7" s="2"/>
    </row>
    <row r="8" spans="2:38" ht="13.5" customHeight="1" x14ac:dyDescent="0.2">
      <c r="H8" s="12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4"/>
      <c r="X8" s="204" t="s">
        <v>38</v>
      </c>
      <c r="Y8" s="205"/>
      <c r="Z8" s="206"/>
      <c r="AA8" s="207" t="str">
        <f>IFERROR(VLOOKUP(AC11,DATOS!$B$39:$F$1118,5,FALSE),"")</f>
        <v>MT /</v>
      </c>
      <c r="AB8" s="207"/>
      <c r="AC8" s="197" t="s">
        <v>2942</v>
      </c>
      <c r="AD8" s="197"/>
      <c r="AE8" s="198" t="s">
        <v>2897</v>
      </c>
      <c r="AF8" s="199"/>
      <c r="AI8" s="5"/>
      <c r="AJ8" s="6"/>
      <c r="AK8" s="2"/>
      <c r="AL8" s="2"/>
    </row>
    <row r="9" spans="2:38" ht="12.75" customHeight="1" x14ac:dyDescent="0.2">
      <c r="C9" s="15"/>
      <c r="D9" s="15"/>
      <c r="F9" s="16" t="s">
        <v>37</v>
      </c>
    </row>
    <row r="10" spans="2:38" ht="9" customHeight="1" x14ac:dyDescent="0.2">
      <c r="C10" s="15"/>
      <c r="D10" s="189" t="s">
        <v>44</v>
      </c>
      <c r="E10" s="189"/>
      <c r="F10" s="189"/>
      <c r="G10" s="189"/>
      <c r="H10" s="189"/>
      <c r="I10" s="189"/>
      <c r="J10" s="189"/>
      <c r="K10" s="189"/>
      <c r="L10" s="189"/>
      <c r="M10" s="189"/>
      <c r="N10" s="189"/>
      <c r="O10" s="189"/>
      <c r="P10" s="189"/>
      <c r="Q10" s="189"/>
      <c r="R10" s="189"/>
      <c r="S10" s="189"/>
      <c r="T10" s="189"/>
      <c r="U10" s="189"/>
      <c r="V10" s="189"/>
      <c r="W10" s="189"/>
      <c r="X10" s="189" t="s">
        <v>41</v>
      </c>
      <c r="Y10" s="189"/>
      <c r="Z10" s="189"/>
      <c r="AA10" s="189"/>
      <c r="AB10" s="189"/>
      <c r="AC10" s="189"/>
      <c r="AD10" s="189"/>
      <c r="AE10" s="189"/>
      <c r="AF10" s="189"/>
    </row>
    <row r="11" spans="2:38" ht="9" customHeight="1" x14ac:dyDescent="0.2">
      <c r="C11" s="15"/>
      <c r="D11" s="181" t="s">
        <v>43</v>
      </c>
      <c r="E11" s="182"/>
      <c r="F11" s="182"/>
      <c r="G11" s="182"/>
      <c r="H11" s="182"/>
      <c r="I11" s="182"/>
      <c r="J11" s="182"/>
      <c r="K11" s="200" t="str">
        <f>IFERROR(VLOOKUP(AC11,DATOS!B39:D1118,2,FALSE),"")</f>
        <v>LA PALMA</v>
      </c>
      <c r="L11" s="200"/>
      <c r="M11" s="200"/>
      <c r="N11" s="200"/>
      <c r="O11" s="200"/>
      <c r="P11" s="200"/>
      <c r="Q11" s="200"/>
      <c r="R11" s="200"/>
      <c r="S11" s="200"/>
      <c r="T11" s="200"/>
      <c r="U11" s="200"/>
      <c r="V11" s="200"/>
      <c r="W11" s="201"/>
      <c r="X11" s="181" t="s">
        <v>1963</v>
      </c>
      <c r="Y11" s="182"/>
      <c r="Z11" s="182"/>
      <c r="AA11" s="182"/>
      <c r="AB11" s="182"/>
      <c r="AC11" s="185" t="s">
        <v>1355</v>
      </c>
      <c r="AD11" s="185"/>
      <c r="AE11" s="185"/>
      <c r="AF11" s="186"/>
    </row>
    <row r="12" spans="2:38" ht="14.1" customHeight="1" x14ac:dyDescent="0.2">
      <c r="C12" s="15"/>
      <c r="D12" s="183"/>
      <c r="E12" s="184"/>
      <c r="F12" s="184"/>
      <c r="G12" s="184"/>
      <c r="H12" s="184"/>
      <c r="I12" s="184"/>
      <c r="J12" s="184"/>
      <c r="K12" s="202"/>
      <c r="L12" s="202"/>
      <c r="M12" s="202"/>
      <c r="N12" s="202"/>
      <c r="O12" s="202"/>
      <c r="P12" s="202"/>
      <c r="Q12" s="202"/>
      <c r="R12" s="202"/>
      <c r="S12" s="202"/>
      <c r="T12" s="202"/>
      <c r="U12" s="202"/>
      <c r="V12" s="202"/>
      <c r="W12" s="203"/>
      <c r="X12" s="183"/>
      <c r="Y12" s="184"/>
      <c r="Z12" s="184"/>
      <c r="AA12" s="184"/>
      <c r="AB12" s="184"/>
      <c r="AC12" s="187"/>
      <c r="AD12" s="187"/>
      <c r="AE12" s="187"/>
      <c r="AF12" s="188"/>
    </row>
    <row r="13" spans="2:38" ht="5.0999999999999996" customHeight="1" x14ac:dyDescent="0.2">
      <c r="C13" s="15"/>
      <c r="D13" s="15"/>
      <c r="F13" s="3"/>
      <c r="G13" s="3"/>
      <c r="H13" s="3"/>
      <c r="I13" s="3"/>
      <c r="J13" s="3"/>
      <c r="K13" s="3"/>
      <c r="L13" s="2"/>
      <c r="M13" s="2"/>
      <c r="N13" s="2"/>
      <c r="O13" s="2"/>
      <c r="P13" s="2"/>
      <c r="Q13" s="2"/>
      <c r="X13" s="2"/>
      <c r="Y13" s="2"/>
      <c r="Z13" s="2"/>
      <c r="AA13" s="2"/>
      <c r="AJ13" s="2"/>
      <c r="AK13" s="2"/>
      <c r="AL13" s="2"/>
    </row>
    <row r="14" spans="2:38" x14ac:dyDescent="0.2">
      <c r="C14" s="15"/>
      <c r="D14" s="15"/>
      <c r="F14" s="17" t="s">
        <v>21</v>
      </c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</row>
    <row r="15" spans="2:38" ht="9" customHeight="1" x14ac:dyDescent="0.2">
      <c r="C15" s="15"/>
      <c r="D15" s="189" t="s">
        <v>31</v>
      </c>
      <c r="E15" s="189"/>
      <c r="F15" s="189"/>
      <c r="G15" s="189"/>
      <c r="H15" s="189"/>
      <c r="I15" s="189"/>
      <c r="J15" s="189"/>
      <c r="K15" s="189"/>
      <c r="L15" s="189"/>
      <c r="M15" s="189"/>
      <c r="N15" s="189"/>
      <c r="O15" s="189"/>
      <c r="P15" s="189"/>
      <c r="Q15" s="189"/>
      <c r="R15" s="189"/>
      <c r="S15" s="189"/>
      <c r="T15" s="189"/>
      <c r="U15" s="189"/>
      <c r="V15" s="189"/>
      <c r="W15" s="189"/>
      <c r="X15" s="190" t="s">
        <v>42</v>
      </c>
      <c r="Y15" s="191"/>
      <c r="Z15" s="191"/>
      <c r="AA15" s="191"/>
      <c r="AB15" s="191"/>
      <c r="AC15" s="191"/>
      <c r="AD15" s="191"/>
      <c r="AE15" s="191"/>
      <c r="AF15" s="192"/>
    </row>
    <row r="16" spans="2:38" ht="14.1" customHeight="1" x14ac:dyDescent="0.2">
      <c r="C16" s="15"/>
      <c r="D16" s="209"/>
      <c r="E16" s="209"/>
      <c r="F16" s="209"/>
      <c r="G16" s="209"/>
      <c r="H16" s="209"/>
      <c r="I16" s="209"/>
      <c r="J16" s="209"/>
      <c r="K16" s="209"/>
      <c r="L16" s="209"/>
      <c r="M16" s="209"/>
      <c r="N16" s="209"/>
      <c r="O16" s="209"/>
      <c r="P16" s="209"/>
      <c r="Q16" s="209"/>
      <c r="R16" s="209"/>
      <c r="S16" s="209"/>
      <c r="T16" s="209"/>
      <c r="U16" s="209"/>
      <c r="V16" s="209"/>
      <c r="W16" s="209"/>
      <c r="X16" s="210" t="s">
        <v>2943</v>
      </c>
      <c r="Y16" s="210"/>
      <c r="Z16" s="210"/>
      <c r="AA16" s="210"/>
      <c r="AB16" s="210"/>
      <c r="AC16" s="210"/>
      <c r="AD16" s="210"/>
      <c r="AE16" s="210"/>
      <c r="AF16" s="210"/>
    </row>
    <row r="17" spans="2:53" ht="5.25" customHeight="1" x14ac:dyDescent="0.2"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AF17" s="2"/>
      <c r="AG17" s="2"/>
      <c r="AH17" s="2"/>
      <c r="AI17" s="2"/>
      <c r="AJ17" s="2"/>
      <c r="AK17" s="2"/>
      <c r="AL17" s="2"/>
    </row>
    <row r="18" spans="2:53" ht="11.25" customHeight="1" x14ac:dyDescent="0.2">
      <c r="B18" s="211" t="s">
        <v>2578</v>
      </c>
      <c r="C18" s="211"/>
      <c r="D18" s="211"/>
      <c r="E18" s="211"/>
      <c r="F18" s="211"/>
      <c r="G18" s="211"/>
      <c r="H18" s="211"/>
      <c r="I18" s="211"/>
      <c r="J18" s="211"/>
      <c r="K18" s="211"/>
      <c r="L18" s="211"/>
      <c r="M18" s="211"/>
      <c r="N18" s="211"/>
      <c r="O18" s="211"/>
      <c r="P18" s="211"/>
      <c r="Q18" s="211"/>
      <c r="R18" s="211"/>
      <c r="S18" s="211"/>
      <c r="T18" s="211"/>
      <c r="U18" s="211"/>
      <c r="V18" s="211"/>
      <c r="W18" s="211"/>
      <c r="X18" s="211"/>
      <c r="Y18" s="211"/>
      <c r="Z18" s="211"/>
      <c r="AA18" s="211"/>
      <c r="AB18" s="211"/>
      <c r="AC18" s="211"/>
      <c r="AD18" s="211"/>
      <c r="AE18" s="211"/>
      <c r="AF18" s="211"/>
      <c r="AG18" s="211"/>
      <c r="AH18" s="211"/>
      <c r="AI18" s="1"/>
    </row>
    <row r="19" spans="2:53" ht="11.1" customHeight="1" x14ac:dyDescent="0.2">
      <c r="B19" s="211"/>
      <c r="C19" s="211"/>
      <c r="D19" s="211"/>
      <c r="E19" s="211"/>
      <c r="F19" s="211"/>
      <c r="G19" s="211"/>
      <c r="H19" s="211"/>
      <c r="I19" s="211"/>
      <c r="J19" s="211"/>
      <c r="K19" s="211"/>
      <c r="L19" s="211"/>
      <c r="M19" s="211"/>
      <c r="N19" s="211"/>
      <c r="O19" s="211"/>
      <c r="P19" s="211"/>
      <c r="Q19" s="211"/>
      <c r="R19" s="211"/>
      <c r="S19" s="211"/>
      <c r="T19" s="211"/>
      <c r="U19" s="211"/>
      <c r="V19" s="211"/>
      <c r="W19" s="211"/>
      <c r="X19" s="211"/>
      <c r="Y19" s="211"/>
      <c r="Z19" s="211"/>
      <c r="AA19" s="211"/>
      <c r="AB19" s="211"/>
      <c r="AC19" s="211"/>
      <c r="AD19" s="211"/>
      <c r="AE19" s="211"/>
      <c r="AF19" s="211"/>
      <c r="AG19" s="211"/>
      <c r="AH19" s="211"/>
      <c r="AI19" s="1"/>
    </row>
    <row r="20" spans="2:53" ht="5.0999999999999996" customHeight="1" x14ac:dyDescent="0.2"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8"/>
      <c r="AA20" s="18"/>
      <c r="AB20" s="18"/>
      <c r="AC20" s="18"/>
      <c r="AD20" s="18"/>
      <c r="AE20" s="18"/>
      <c r="AF20" s="19"/>
      <c r="AG20" s="19"/>
      <c r="AH20" s="19"/>
      <c r="AI20" s="2"/>
      <c r="AJ20" s="2"/>
      <c r="AK20" s="2"/>
      <c r="AL20" s="2"/>
    </row>
    <row r="21" spans="2:53" ht="11.1" customHeight="1" x14ac:dyDescent="0.2">
      <c r="B21" s="212" t="s">
        <v>16</v>
      </c>
      <c r="C21" s="213"/>
      <c r="D21" s="213"/>
      <c r="E21" s="213"/>
      <c r="F21" s="213"/>
      <c r="G21" s="214"/>
      <c r="H21" s="215" t="s">
        <v>36</v>
      </c>
      <c r="I21" s="216"/>
      <c r="J21" s="216"/>
      <c r="K21" s="216"/>
      <c r="L21" s="216"/>
      <c r="M21" s="217"/>
      <c r="N21" s="167" t="s">
        <v>25</v>
      </c>
      <c r="O21" s="150"/>
      <c r="P21" s="149" t="s">
        <v>19</v>
      </c>
      <c r="Q21" s="150"/>
      <c r="R21" s="18"/>
      <c r="S21" s="212" t="s">
        <v>17</v>
      </c>
      <c r="T21" s="213"/>
      <c r="U21" s="213"/>
      <c r="V21" s="213"/>
      <c r="W21" s="213"/>
      <c r="X21" s="214"/>
      <c r="Y21" s="215" t="s">
        <v>36</v>
      </c>
      <c r="Z21" s="216"/>
      <c r="AA21" s="216"/>
      <c r="AB21" s="216"/>
      <c r="AC21" s="216"/>
      <c r="AD21" s="217"/>
      <c r="AE21" s="167" t="s">
        <v>25</v>
      </c>
      <c r="AF21" s="150"/>
      <c r="AG21" s="149" t="s">
        <v>19</v>
      </c>
      <c r="AH21" s="150"/>
    </row>
    <row r="22" spans="2:53" ht="11.1" customHeight="1" x14ac:dyDescent="0.2">
      <c r="B22" s="169"/>
      <c r="C22" s="170"/>
      <c r="D22" s="170"/>
      <c r="E22" s="170"/>
      <c r="F22" s="170"/>
      <c r="G22" s="171"/>
      <c r="H22" s="172" t="s">
        <v>2944</v>
      </c>
      <c r="I22" s="173"/>
      <c r="J22" s="173"/>
      <c r="K22" s="173"/>
      <c r="L22" s="173"/>
      <c r="M22" s="174"/>
      <c r="N22" s="168"/>
      <c r="O22" s="152"/>
      <c r="P22" s="151"/>
      <c r="Q22" s="152"/>
      <c r="R22" s="18"/>
      <c r="S22" s="169"/>
      <c r="T22" s="170"/>
      <c r="U22" s="170"/>
      <c r="V22" s="170"/>
      <c r="W22" s="170"/>
      <c r="X22" s="171"/>
      <c r="Y22" s="172" t="s">
        <v>2945</v>
      </c>
      <c r="Z22" s="173"/>
      <c r="AA22" s="173"/>
      <c r="AB22" s="173"/>
      <c r="AC22" s="173"/>
      <c r="AD22" s="174"/>
      <c r="AE22" s="168"/>
      <c r="AF22" s="152"/>
      <c r="AG22" s="151"/>
      <c r="AH22" s="152"/>
      <c r="AP22" s="208"/>
      <c r="AQ22" s="208"/>
      <c r="AR22" s="208"/>
      <c r="AS22" s="208"/>
      <c r="AT22" s="208"/>
      <c r="AU22" s="208"/>
      <c r="AV22" s="208"/>
      <c r="AW22" s="208"/>
      <c r="AX22" s="208"/>
      <c r="AY22" s="208"/>
      <c r="AZ22" s="208"/>
      <c r="BA22" s="208"/>
    </row>
    <row r="23" spans="2:53" x14ac:dyDescent="0.2">
      <c r="B23" s="162" t="s">
        <v>2580</v>
      </c>
      <c r="C23" s="163"/>
      <c r="D23" s="163"/>
      <c r="E23" s="163"/>
      <c r="F23" s="163"/>
      <c r="G23" s="163"/>
      <c r="H23" s="163"/>
      <c r="I23" s="163"/>
      <c r="J23" s="163"/>
      <c r="K23" s="163"/>
      <c r="L23" s="163"/>
      <c r="M23" s="164"/>
      <c r="N23" s="21"/>
      <c r="O23" s="22" t="s">
        <v>46</v>
      </c>
      <c r="P23" s="165" t="s">
        <v>46</v>
      </c>
      <c r="Q23" s="166"/>
      <c r="S23" s="221" t="s">
        <v>2587</v>
      </c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3"/>
      <c r="AE23" s="21"/>
      <c r="AF23" s="22" t="s">
        <v>46</v>
      </c>
      <c r="AG23" s="165" t="s">
        <v>46</v>
      </c>
      <c r="AH23" s="166"/>
      <c r="AP23" s="208"/>
      <c r="AQ23" s="208"/>
      <c r="AR23" s="208"/>
      <c r="AS23" s="208"/>
      <c r="AT23" s="208"/>
      <c r="AU23" s="208"/>
      <c r="AV23" s="208"/>
      <c r="AW23" s="208"/>
      <c r="AX23" s="208"/>
      <c r="AY23" s="208"/>
      <c r="AZ23" s="208"/>
      <c r="BA23" s="208"/>
    </row>
    <row r="24" spans="2:53" x14ac:dyDescent="0.2">
      <c r="B24" s="162" t="s">
        <v>2581</v>
      </c>
      <c r="C24" s="163"/>
      <c r="D24" s="163"/>
      <c r="E24" s="163"/>
      <c r="F24" s="163"/>
      <c r="G24" s="163"/>
      <c r="H24" s="163"/>
      <c r="I24" s="163"/>
      <c r="J24" s="163"/>
      <c r="K24" s="163"/>
      <c r="L24" s="163"/>
      <c r="M24" s="164"/>
      <c r="N24" s="21"/>
      <c r="O24" s="22" t="s">
        <v>46</v>
      </c>
      <c r="P24" s="165" t="s">
        <v>46</v>
      </c>
      <c r="Q24" s="166"/>
      <c r="R24" s="2"/>
      <c r="S24" s="218" t="s">
        <v>2588</v>
      </c>
      <c r="T24" s="219"/>
      <c r="U24" s="219"/>
      <c r="V24" s="219"/>
      <c r="W24" s="219"/>
      <c r="X24" s="219"/>
      <c r="Y24" s="219"/>
      <c r="Z24" s="219"/>
      <c r="AA24" s="219"/>
      <c r="AB24" s="219"/>
      <c r="AC24" s="219"/>
      <c r="AD24" s="220"/>
      <c r="AE24" s="21"/>
      <c r="AF24" s="22" t="s">
        <v>46</v>
      </c>
      <c r="AG24" s="165" t="s">
        <v>46</v>
      </c>
      <c r="AH24" s="166"/>
      <c r="AI24" s="2"/>
      <c r="AJ24" s="2"/>
      <c r="AK24" s="2"/>
      <c r="AL24" s="2"/>
      <c r="AP24" s="208"/>
      <c r="AQ24" s="208"/>
      <c r="AR24" s="208"/>
      <c r="AS24" s="208"/>
      <c r="AT24" s="208"/>
      <c r="AU24" s="208"/>
      <c r="AV24" s="208"/>
      <c r="AW24" s="208"/>
      <c r="AX24" s="208"/>
      <c r="AY24" s="208"/>
      <c r="AZ24" s="208"/>
      <c r="BA24" s="208"/>
    </row>
    <row r="25" spans="2:53" x14ac:dyDescent="0.2">
      <c r="B25" s="162" t="s">
        <v>2582</v>
      </c>
      <c r="C25" s="163"/>
      <c r="D25" s="163"/>
      <c r="E25" s="163"/>
      <c r="F25" s="163"/>
      <c r="G25" s="163"/>
      <c r="H25" s="163"/>
      <c r="I25" s="163"/>
      <c r="J25" s="163"/>
      <c r="K25" s="163"/>
      <c r="L25" s="163"/>
      <c r="M25" s="164"/>
      <c r="N25" s="21"/>
      <c r="O25" s="22" t="s">
        <v>46</v>
      </c>
      <c r="P25" s="165" t="s">
        <v>46</v>
      </c>
      <c r="Q25" s="166"/>
      <c r="R25" s="2"/>
      <c r="S25" s="218" t="s">
        <v>2589</v>
      </c>
      <c r="T25" s="219"/>
      <c r="U25" s="219"/>
      <c r="V25" s="219"/>
      <c r="W25" s="219"/>
      <c r="X25" s="219"/>
      <c r="Y25" s="219"/>
      <c r="Z25" s="219"/>
      <c r="AA25" s="219"/>
      <c r="AB25" s="219"/>
      <c r="AC25" s="219"/>
      <c r="AD25" s="220"/>
      <c r="AE25" s="21"/>
      <c r="AF25" s="22" t="s">
        <v>46</v>
      </c>
      <c r="AG25" s="165" t="s">
        <v>46</v>
      </c>
      <c r="AH25" s="166"/>
      <c r="AI25" s="2"/>
      <c r="AJ25" s="2"/>
      <c r="AK25" s="2"/>
      <c r="AL25" s="2"/>
      <c r="AP25" s="208"/>
      <c r="AQ25" s="208"/>
      <c r="AR25" s="208"/>
      <c r="AS25" s="208"/>
      <c r="AT25" s="208"/>
      <c r="AU25" s="208"/>
      <c r="AV25" s="208"/>
      <c r="AW25" s="208"/>
      <c r="AX25" s="208"/>
      <c r="AY25" s="208"/>
      <c r="AZ25" s="208"/>
      <c r="BA25" s="208"/>
    </row>
    <row r="26" spans="2:53" x14ac:dyDescent="0.2">
      <c r="B26" s="162" t="s">
        <v>2583</v>
      </c>
      <c r="C26" s="163"/>
      <c r="D26" s="163"/>
      <c r="E26" s="163"/>
      <c r="F26" s="163"/>
      <c r="G26" s="163"/>
      <c r="H26" s="163"/>
      <c r="I26" s="163"/>
      <c r="J26" s="163"/>
      <c r="K26" s="163"/>
      <c r="L26" s="163"/>
      <c r="M26" s="164"/>
      <c r="N26" s="21"/>
      <c r="O26" s="22" t="s">
        <v>46</v>
      </c>
      <c r="P26" s="165" t="s">
        <v>46</v>
      </c>
      <c r="Q26" s="166"/>
      <c r="R26" s="2"/>
      <c r="S26" s="218" t="s">
        <v>2590</v>
      </c>
      <c r="T26" s="219"/>
      <c r="U26" s="219"/>
      <c r="V26" s="219"/>
      <c r="W26" s="219"/>
      <c r="X26" s="219"/>
      <c r="Y26" s="219"/>
      <c r="Z26" s="219"/>
      <c r="AA26" s="219"/>
      <c r="AB26" s="219"/>
      <c r="AC26" s="219"/>
      <c r="AD26" s="220"/>
      <c r="AE26" s="21"/>
      <c r="AF26" s="22" t="s">
        <v>46</v>
      </c>
      <c r="AG26" s="165" t="s">
        <v>46</v>
      </c>
      <c r="AH26" s="166"/>
      <c r="AI26" s="2"/>
      <c r="AJ26" s="2"/>
      <c r="AK26" s="2"/>
      <c r="AL26" s="2"/>
      <c r="AP26" s="208"/>
      <c r="AQ26" s="208"/>
      <c r="AR26" s="208"/>
      <c r="AS26" s="208"/>
      <c r="AT26" s="208"/>
      <c r="AU26" s="208"/>
      <c r="AV26" s="208"/>
      <c r="AW26" s="208"/>
      <c r="AX26" s="208"/>
      <c r="AY26" s="208"/>
      <c r="AZ26" s="208"/>
      <c r="BA26" s="208"/>
    </row>
    <row r="27" spans="2:53" x14ac:dyDescent="0.2">
      <c r="B27" s="162" t="s">
        <v>2584</v>
      </c>
      <c r="C27" s="163"/>
      <c r="D27" s="163"/>
      <c r="E27" s="163"/>
      <c r="F27" s="163"/>
      <c r="G27" s="163"/>
      <c r="H27" s="163"/>
      <c r="I27" s="163"/>
      <c r="J27" s="163"/>
      <c r="K27" s="163"/>
      <c r="L27" s="163"/>
      <c r="M27" s="164"/>
      <c r="N27" s="21"/>
      <c r="O27" s="22" t="s">
        <v>46</v>
      </c>
      <c r="P27" s="165" t="s">
        <v>46</v>
      </c>
      <c r="Q27" s="166"/>
      <c r="R27" s="2"/>
      <c r="S27" s="218" t="s">
        <v>2591</v>
      </c>
      <c r="T27" s="219"/>
      <c r="U27" s="219"/>
      <c r="V27" s="219"/>
      <c r="W27" s="219"/>
      <c r="X27" s="219"/>
      <c r="Y27" s="219"/>
      <c r="Z27" s="219"/>
      <c r="AA27" s="219"/>
      <c r="AB27" s="219"/>
      <c r="AC27" s="219"/>
      <c r="AD27" s="220"/>
      <c r="AE27" s="21"/>
      <c r="AF27" s="22" t="s">
        <v>46</v>
      </c>
      <c r="AG27" s="165" t="s">
        <v>46</v>
      </c>
      <c r="AH27" s="166"/>
      <c r="AI27" s="2"/>
      <c r="AJ27" s="2"/>
      <c r="AK27" s="20"/>
      <c r="AL27" s="20"/>
      <c r="AM27" s="20"/>
      <c r="AN27" s="20"/>
      <c r="AO27" s="20"/>
      <c r="AP27" s="208"/>
      <c r="AQ27" s="208"/>
      <c r="AR27" s="208"/>
      <c r="AS27" s="208"/>
      <c r="AT27" s="208"/>
      <c r="AU27" s="208"/>
      <c r="AV27" s="208"/>
      <c r="AW27" s="208"/>
      <c r="AX27" s="208"/>
      <c r="AY27" s="208"/>
      <c r="AZ27" s="208"/>
      <c r="BA27" s="208"/>
    </row>
    <row r="28" spans="2:53" x14ac:dyDescent="0.2">
      <c r="B28" s="162" t="s">
        <v>27</v>
      </c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4"/>
      <c r="N28" s="21"/>
      <c r="O28" s="22" t="s">
        <v>46</v>
      </c>
      <c r="P28" s="165" t="s">
        <v>46</v>
      </c>
      <c r="Q28" s="166"/>
      <c r="R28" s="2"/>
      <c r="S28" s="218" t="s">
        <v>28</v>
      </c>
      <c r="T28" s="219"/>
      <c r="U28" s="219"/>
      <c r="V28" s="219"/>
      <c r="W28" s="219"/>
      <c r="X28" s="219"/>
      <c r="Y28" s="219"/>
      <c r="Z28" s="219"/>
      <c r="AA28" s="219"/>
      <c r="AB28" s="219"/>
      <c r="AC28" s="219"/>
      <c r="AD28" s="220"/>
      <c r="AE28" s="21"/>
      <c r="AF28" s="22" t="s">
        <v>46</v>
      </c>
      <c r="AG28" s="165" t="s">
        <v>46</v>
      </c>
      <c r="AH28" s="166"/>
      <c r="AI28" s="2"/>
      <c r="AJ28" s="2"/>
      <c r="AK28" s="2"/>
      <c r="AL28" s="2"/>
      <c r="AP28" s="208"/>
      <c r="AQ28" s="208"/>
      <c r="AR28" s="208"/>
      <c r="AS28" s="208"/>
      <c r="AT28" s="208"/>
      <c r="AU28" s="208"/>
      <c r="AV28" s="208"/>
      <c r="AW28" s="208"/>
      <c r="AX28" s="208"/>
      <c r="AY28" s="208"/>
      <c r="AZ28" s="208"/>
      <c r="BA28" s="208"/>
    </row>
    <row r="29" spans="2:53" x14ac:dyDescent="0.2">
      <c r="B29" s="162" t="s">
        <v>2585</v>
      </c>
      <c r="C29" s="163"/>
      <c r="D29" s="163"/>
      <c r="E29" s="163"/>
      <c r="F29" s="163"/>
      <c r="G29" s="163"/>
      <c r="H29" s="163"/>
      <c r="I29" s="163"/>
      <c r="J29" s="163"/>
      <c r="K29" s="163"/>
      <c r="L29" s="163"/>
      <c r="M29" s="164"/>
      <c r="N29" s="21"/>
      <c r="O29" s="22" t="s">
        <v>46</v>
      </c>
      <c r="P29" s="165" t="s">
        <v>46</v>
      </c>
      <c r="Q29" s="166"/>
      <c r="R29" s="2"/>
      <c r="S29" s="218" t="s">
        <v>2592</v>
      </c>
      <c r="T29" s="219"/>
      <c r="U29" s="219"/>
      <c r="V29" s="219"/>
      <c r="W29" s="219"/>
      <c r="X29" s="219"/>
      <c r="Y29" s="219"/>
      <c r="Z29" s="219"/>
      <c r="AA29" s="219"/>
      <c r="AB29" s="219"/>
      <c r="AC29" s="219"/>
      <c r="AD29" s="220"/>
      <c r="AE29" s="21"/>
      <c r="AF29" s="22" t="s">
        <v>46</v>
      </c>
      <c r="AG29" s="165" t="s">
        <v>46</v>
      </c>
      <c r="AH29" s="166"/>
      <c r="AI29" s="2"/>
      <c r="AJ29" s="2"/>
      <c r="AK29" s="2"/>
      <c r="AL29" s="2"/>
      <c r="AP29" s="208"/>
      <c r="AQ29" s="208"/>
      <c r="AR29" s="208"/>
      <c r="AS29" s="208"/>
      <c r="AT29" s="208"/>
      <c r="AU29" s="208"/>
      <c r="AV29" s="208"/>
      <c r="AW29" s="208"/>
      <c r="AX29" s="208"/>
      <c r="AY29" s="208"/>
      <c r="AZ29" s="208"/>
      <c r="BA29" s="208"/>
    </row>
    <row r="30" spans="2:53" x14ac:dyDescent="0.2">
      <c r="B30" s="224" t="s">
        <v>2586</v>
      </c>
      <c r="C30" s="225"/>
      <c r="D30" s="225"/>
      <c r="E30" s="225"/>
      <c r="F30" s="225"/>
      <c r="G30" s="225"/>
      <c r="H30" s="225"/>
      <c r="I30" s="225"/>
      <c r="J30" s="225"/>
      <c r="K30" s="225"/>
      <c r="L30" s="225"/>
      <c r="M30" s="226"/>
      <c r="N30" s="21"/>
      <c r="O30" s="22" t="s">
        <v>46</v>
      </c>
      <c r="P30" s="165" t="s">
        <v>46</v>
      </c>
      <c r="Q30" s="166"/>
      <c r="R30" s="2"/>
      <c r="S30" s="227" t="s">
        <v>2593</v>
      </c>
      <c r="T30" s="228"/>
      <c r="U30" s="228"/>
      <c r="V30" s="228"/>
      <c r="W30" s="228"/>
      <c r="X30" s="228"/>
      <c r="Y30" s="228"/>
      <c r="Z30" s="228"/>
      <c r="AA30" s="228"/>
      <c r="AB30" s="228"/>
      <c r="AC30" s="228"/>
      <c r="AD30" s="229"/>
      <c r="AE30" s="21"/>
      <c r="AF30" s="22" t="s">
        <v>46</v>
      </c>
      <c r="AG30" s="165" t="s">
        <v>46</v>
      </c>
      <c r="AH30" s="166"/>
      <c r="AI30" s="2"/>
      <c r="AJ30" s="2"/>
      <c r="AK30" s="2"/>
      <c r="AL30" s="2"/>
    </row>
    <row r="31" spans="2:53" x14ac:dyDescent="0.2">
      <c r="B31" s="227" t="s">
        <v>2599</v>
      </c>
      <c r="C31" s="228"/>
      <c r="D31" s="228"/>
      <c r="E31" s="228"/>
      <c r="F31" s="228"/>
      <c r="G31" s="228"/>
      <c r="H31" s="228"/>
      <c r="I31" s="228"/>
      <c r="J31" s="228"/>
      <c r="K31" s="228"/>
      <c r="L31" s="228"/>
      <c r="M31" s="229"/>
      <c r="N31" s="21"/>
      <c r="O31" s="22" t="s">
        <v>46</v>
      </c>
      <c r="P31" s="165" t="s">
        <v>46</v>
      </c>
      <c r="Q31" s="166"/>
      <c r="R31" s="2"/>
      <c r="S31" s="227" t="s">
        <v>2599</v>
      </c>
      <c r="T31" s="228"/>
      <c r="U31" s="228"/>
      <c r="V31" s="228"/>
      <c r="W31" s="228"/>
      <c r="X31" s="228"/>
      <c r="Y31" s="228"/>
      <c r="Z31" s="228"/>
      <c r="AA31" s="228"/>
      <c r="AB31" s="228"/>
      <c r="AC31" s="228"/>
      <c r="AD31" s="229"/>
      <c r="AE31" s="21"/>
      <c r="AF31" s="22" t="s">
        <v>46</v>
      </c>
      <c r="AG31" s="165" t="s">
        <v>46</v>
      </c>
      <c r="AH31" s="166"/>
      <c r="AI31" s="2"/>
      <c r="AJ31" s="2"/>
      <c r="AK31" s="2"/>
      <c r="AL31" s="2"/>
    </row>
    <row r="32" spans="2:53" ht="5.0999999999999996" customHeight="1" x14ac:dyDescent="0.2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</row>
    <row r="33" spans="2:34" ht="11.1" customHeight="1" x14ac:dyDescent="0.2">
      <c r="B33" s="175" t="s">
        <v>15</v>
      </c>
      <c r="C33" s="176"/>
      <c r="D33" s="176"/>
      <c r="E33" s="176"/>
      <c r="F33" s="176"/>
      <c r="G33" s="177"/>
      <c r="H33" s="178" t="s">
        <v>36</v>
      </c>
      <c r="I33" s="179"/>
      <c r="J33" s="179"/>
      <c r="K33" s="179"/>
      <c r="L33" s="179"/>
      <c r="M33" s="180"/>
      <c r="N33" s="167" t="s">
        <v>25</v>
      </c>
      <c r="O33" s="150"/>
      <c r="P33" s="149" t="s">
        <v>19</v>
      </c>
      <c r="Q33" s="150"/>
      <c r="S33" s="175" t="s">
        <v>14</v>
      </c>
      <c r="T33" s="176"/>
      <c r="U33" s="176"/>
      <c r="V33" s="176"/>
      <c r="W33" s="176"/>
      <c r="X33" s="177"/>
      <c r="Y33" s="178" t="s">
        <v>36</v>
      </c>
      <c r="Z33" s="179"/>
      <c r="AA33" s="179"/>
      <c r="AB33" s="179"/>
      <c r="AC33" s="179"/>
      <c r="AD33" s="180"/>
      <c r="AE33" s="167" t="s">
        <v>25</v>
      </c>
      <c r="AF33" s="150"/>
      <c r="AG33" s="149" t="s">
        <v>19</v>
      </c>
      <c r="AH33" s="150"/>
    </row>
    <row r="34" spans="2:34" ht="11.1" customHeight="1" x14ac:dyDescent="0.2">
      <c r="B34" s="169"/>
      <c r="C34" s="170"/>
      <c r="D34" s="170"/>
      <c r="E34" s="170"/>
      <c r="F34" s="170"/>
      <c r="G34" s="171"/>
      <c r="H34" s="172" t="s">
        <v>2328</v>
      </c>
      <c r="I34" s="173"/>
      <c r="J34" s="173"/>
      <c r="K34" s="173"/>
      <c r="L34" s="173"/>
      <c r="M34" s="174"/>
      <c r="N34" s="168"/>
      <c r="O34" s="152"/>
      <c r="P34" s="151"/>
      <c r="Q34" s="152"/>
      <c r="S34" s="169"/>
      <c r="T34" s="170"/>
      <c r="U34" s="170"/>
      <c r="V34" s="170"/>
      <c r="W34" s="170"/>
      <c r="X34" s="171"/>
      <c r="Y34" s="172" t="s">
        <v>2328</v>
      </c>
      <c r="Z34" s="173"/>
      <c r="AA34" s="173"/>
      <c r="AB34" s="173"/>
      <c r="AC34" s="173"/>
      <c r="AD34" s="174"/>
      <c r="AE34" s="168"/>
      <c r="AF34" s="152"/>
      <c r="AG34" s="151"/>
      <c r="AH34" s="152"/>
    </row>
    <row r="35" spans="2:34" x14ac:dyDescent="0.2">
      <c r="B35" s="162" t="s">
        <v>2594</v>
      </c>
      <c r="C35" s="163"/>
      <c r="D35" s="163"/>
      <c r="E35" s="163"/>
      <c r="F35" s="163"/>
      <c r="G35" s="163"/>
      <c r="H35" s="163"/>
      <c r="I35" s="163"/>
      <c r="J35" s="163"/>
      <c r="K35" s="163"/>
      <c r="L35" s="163"/>
      <c r="M35" s="164"/>
      <c r="N35" s="23"/>
      <c r="O35" s="22" t="s">
        <v>46</v>
      </c>
      <c r="P35" s="230" t="s">
        <v>46</v>
      </c>
      <c r="Q35" s="231"/>
      <c r="S35" s="162" t="s">
        <v>2600</v>
      </c>
      <c r="T35" s="163"/>
      <c r="U35" s="163"/>
      <c r="V35" s="163"/>
      <c r="W35" s="163"/>
      <c r="X35" s="163"/>
      <c r="Y35" s="163"/>
      <c r="Z35" s="163"/>
      <c r="AA35" s="163"/>
      <c r="AB35" s="163"/>
      <c r="AC35" s="163"/>
      <c r="AD35" s="164"/>
      <c r="AE35" s="23"/>
      <c r="AF35" s="22" t="s">
        <v>46</v>
      </c>
      <c r="AG35" s="165" t="s">
        <v>46</v>
      </c>
      <c r="AH35" s="166"/>
    </row>
    <row r="36" spans="2:34" x14ac:dyDescent="0.2">
      <c r="B36" s="162" t="s">
        <v>2595</v>
      </c>
      <c r="C36" s="163"/>
      <c r="D36" s="163"/>
      <c r="E36" s="163"/>
      <c r="F36" s="163"/>
      <c r="G36" s="163"/>
      <c r="H36" s="163"/>
      <c r="I36" s="163"/>
      <c r="J36" s="163"/>
      <c r="K36" s="163"/>
      <c r="L36" s="163"/>
      <c r="M36" s="164"/>
      <c r="N36" s="23"/>
      <c r="O36" s="22" t="s">
        <v>46</v>
      </c>
      <c r="P36" s="230" t="s">
        <v>46</v>
      </c>
      <c r="Q36" s="231"/>
      <c r="R36" s="2"/>
      <c r="S36" s="162" t="s">
        <v>2601</v>
      </c>
      <c r="T36" s="163"/>
      <c r="U36" s="163"/>
      <c r="V36" s="163"/>
      <c r="W36" s="163"/>
      <c r="X36" s="163"/>
      <c r="Y36" s="163"/>
      <c r="Z36" s="163"/>
      <c r="AA36" s="163"/>
      <c r="AB36" s="163"/>
      <c r="AC36" s="163"/>
      <c r="AD36" s="164"/>
      <c r="AE36" s="23"/>
      <c r="AF36" s="22" t="s">
        <v>46</v>
      </c>
      <c r="AG36" s="165" t="s">
        <v>46</v>
      </c>
      <c r="AH36" s="166"/>
    </row>
    <row r="37" spans="2:34" x14ac:dyDescent="0.2">
      <c r="B37" s="162" t="s">
        <v>2596</v>
      </c>
      <c r="C37" s="163"/>
      <c r="D37" s="163"/>
      <c r="E37" s="163"/>
      <c r="F37" s="163"/>
      <c r="G37" s="163"/>
      <c r="H37" s="163"/>
      <c r="I37" s="163"/>
      <c r="J37" s="163"/>
      <c r="K37" s="163"/>
      <c r="L37" s="163"/>
      <c r="M37" s="164"/>
      <c r="N37" s="23"/>
      <c r="O37" s="22" t="s">
        <v>46</v>
      </c>
      <c r="P37" s="230" t="s">
        <v>46</v>
      </c>
      <c r="Q37" s="231"/>
      <c r="R37" s="2"/>
      <c r="S37" s="162" t="s">
        <v>2602</v>
      </c>
      <c r="T37" s="163"/>
      <c r="U37" s="163"/>
      <c r="V37" s="163"/>
      <c r="W37" s="163"/>
      <c r="X37" s="163"/>
      <c r="Y37" s="163"/>
      <c r="Z37" s="163"/>
      <c r="AA37" s="163"/>
      <c r="AB37" s="163"/>
      <c r="AC37" s="163"/>
      <c r="AD37" s="164"/>
      <c r="AE37" s="23"/>
      <c r="AF37" s="22" t="s">
        <v>46</v>
      </c>
      <c r="AG37" s="165" t="s">
        <v>46</v>
      </c>
      <c r="AH37" s="166"/>
    </row>
    <row r="38" spans="2:34" x14ac:dyDescent="0.2">
      <c r="B38" s="162" t="s">
        <v>29</v>
      </c>
      <c r="C38" s="163"/>
      <c r="D38" s="163"/>
      <c r="E38" s="163"/>
      <c r="F38" s="163"/>
      <c r="G38" s="163"/>
      <c r="H38" s="163"/>
      <c r="I38" s="163"/>
      <c r="J38" s="163"/>
      <c r="K38" s="163"/>
      <c r="L38" s="163"/>
      <c r="M38" s="164"/>
      <c r="N38" s="23"/>
      <c r="O38" s="22" t="s">
        <v>46</v>
      </c>
      <c r="P38" s="230" t="s">
        <v>46</v>
      </c>
      <c r="Q38" s="231"/>
      <c r="R38" s="2"/>
      <c r="S38" s="224" t="s">
        <v>2603</v>
      </c>
      <c r="T38" s="225"/>
      <c r="U38" s="225"/>
      <c r="V38" s="225"/>
      <c r="W38" s="225"/>
      <c r="X38" s="225"/>
      <c r="Y38" s="225"/>
      <c r="Z38" s="225"/>
      <c r="AA38" s="225"/>
      <c r="AB38" s="225"/>
      <c r="AC38" s="225"/>
      <c r="AD38" s="226"/>
      <c r="AE38" s="23"/>
      <c r="AF38" s="22" t="s">
        <v>46</v>
      </c>
      <c r="AG38" s="165" t="s">
        <v>46</v>
      </c>
      <c r="AH38" s="166"/>
    </row>
    <row r="39" spans="2:34" x14ac:dyDescent="0.2">
      <c r="B39" s="162" t="s">
        <v>2597</v>
      </c>
      <c r="C39" s="163"/>
      <c r="D39" s="163"/>
      <c r="E39" s="163"/>
      <c r="F39" s="163"/>
      <c r="G39" s="163"/>
      <c r="H39" s="163"/>
      <c r="I39" s="163"/>
      <c r="J39" s="163"/>
      <c r="K39" s="163"/>
      <c r="L39" s="163"/>
      <c r="M39" s="164"/>
      <c r="N39" s="23"/>
      <c r="O39" s="22" t="s">
        <v>46</v>
      </c>
      <c r="P39" s="230" t="s">
        <v>46</v>
      </c>
      <c r="Q39" s="231"/>
      <c r="R39" s="2"/>
      <c r="S39" s="162" t="s">
        <v>2604</v>
      </c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4"/>
      <c r="AE39" s="23"/>
      <c r="AF39" s="22" t="s">
        <v>46</v>
      </c>
      <c r="AG39" s="165" t="s">
        <v>46</v>
      </c>
      <c r="AH39" s="166"/>
    </row>
    <row r="40" spans="2:34" x14ac:dyDescent="0.2">
      <c r="B40" s="162" t="s">
        <v>2598</v>
      </c>
      <c r="C40" s="163"/>
      <c r="D40" s="163"/>
      <c r="E40" s="163"/>
      <c r="F40" s="163"/>
      <c r="G40" s="163"/>
      <c r="H40" s="163"/>
      <c r="I40" s="163"/>
      <c r="J40" s="163"/>
      <c r="K40" s="163"/>
      <c r="L40" s="163"/>
      <c r="M40" s="164"/>
      <c r="N40" s="23"/>
      <c r="O40" s="22" t="s">
        <v>46</v>
      </c>
      <c r="P40" s="230" t="s">
        <v>46</v>
      </c>
      <c r="Q40" s="231"/>
      <c r="R40" s="2"/>
      <c r="S40" s="162" t="s">
        <v>30</v>
      </c>
      <c r="T40" s="163"/>
      <c r="U40" s="163"/>
      <c r="V40" s="163"/>
      <c r="W40" s="163"/>
      <c r="X40" s="163"/>
      <c r="Y40" s="163"/>
      <c r="Z40" s="163"/>
      <c r="AA40" s="163"/>
      <c r="AB40" s="163"/>
      <c r="AC40" s="163"/>
      <c r="AD40" s="164"/>
      <c r="AE40" s="23"/>
      <c r="AF40" s="22" t="s">
        <v>46</v>
      </c>
      <c r="AG40" s="165" t="s">
        <v>46</v>
      </c>
      <c r="AH40" s="166"/>
    </row>
    <row r="41" spans="2:34" x14ac:dyDescent="0.2">
      <c r="B41" s="162" t="str">
        <f>IF(AND($U$64= "01",$U$64&lt;&gt;"--",$U$64&lt;&gt;" "),DATOS!E3,
IF(AND($U$64= "02", $U$64&lt;&gt;"--",$U$64&lt;&gt;" "),DATOS!F3,
IF(AND($U$64= "04", $U$64&lt;&gt;"--",$U$64&lt;&gt;" "),DATOS!G3,
IF(AND($U$64= "05", $U$64&lt;&gt;"--",$U$64&lt;&gt;" "),DATOS!H3,
IF(AND($U$64= "06", $U$64&lt;&gt;"--",$U$64&lt;&gt;" "),DATOS!I3,
IF(AND($U$64= "07", $U$64&lt;&gt;"--",$U$64&lt;&gt;" "),DATOS!J3,
IF(AND($U$64= "08", $U$64&lt;&gt;"--",$U$64&lt;&gt;" "),DATOS!K3,
IF(AND($U$64="10", $U$64&lt;&gt;"--",$U$64&lt;&gt;" "),DATOS!L3,
IF(AND($U$64= "11", $U$64&lt;&gt;"--",$U$64&lt;&gt;" "),DATOS!M3,
IF(AND($U$64= "13", $U$64&lt;&gt;"--",$U$64&lt;&gt;" "),DATOS!N3,
IF(AND($U$64= "14", $U$64&lt;&gt;"--",$U$64&lt;&gt;" "),DATOS!O3,
IF(AND($U$64= "15", $U$64&lt;&gt;"--",$U$64&lt;&gt;" "),DATOS!P3,
IF(AND($U$64= "16", $U$64&lt;&gt;"--",$U$64&lt;&gt;" "),DATOS!Q3,
IF(AND($U$64= "18", $U$64&lt;&gt;"--",$U$64&lt;&gt;" "),DATOS!R3,
IF(AND($U$64= "22",$U$64&lt;&gt;"--",$U$64&lt;&gt;" "),DATOS!S3,
IF(AND($U$64= "24", $U$64&lt;&gt;"--",$U$64&lt;&gt;" "),DATOS!T3,
IF(AND($U$64= "25",$U$64&lt;&gt;"--",$U$64&lt;&gt;" "),DATOS!U3,
IF(AND($U$64= "26", $U$64&lt;&gt;"--",$U$64&lt;&gt;" "),DATOS!V3,"--------------------------"))))))))))))))))))</f>
        <v>--------------------------</v>
      </c>
      <c r="C41" s="163"/>
      <c r="D41" s="163"/>
      <c r="E41" s="163"/>
      <c r="F41" s="163"/>
      <c r="G41" s="163"/>
      <c r="H41" s="163"/>
      <c r="I41" s="163"/>
      <c r="J41" s="163"/>
      <c r="K41" s="163"/>
      <c r="L41" s="163"/>
      <c r="M41" s="164"/>
      <c r="N41" s="23"/>
      <c r="O41" s="22" t="s">
        <v>46</v>
      </c>
      <c r="P41" s="230" t="s">
        <v>46</v>
      </c>
      <c r="Q41" s="231"/>
      <c r="R41" s="2"/>
      <c r="S41" s="224" t="s">
        <v>2605</v>
      </c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6"/>
      <c r="AE41" s="23"/>
      <c r="AF41" s="22" t="s">
        <v>46</v>
      </c>
      <c r="AG41" s="165" t="s">
        <v>46</v>
      </c>
      <c r="AH41" s="166"/>
    </row>
    <row r="42" spans="2:34" x14ac:dyDescent="0.2">
      <c r="B42" s="224" t="str">
        <f>IF(AND($U$64= "01",$U$64&lt;&gt;"--",$U$64&lt;&gt;" "),DATOS!E4,
IF(AND($U$64= "02", $U$64&lt;&gt;"--",$U$64&lt;&gt;" "),DATOS!F4,
IF(AND($U$64= "04", $U$64&lt;&gt;"--",$U$64&lt;&gt;" "),DATOS!G4,
IF(AND($U$64= "05", $U$64&lt;&gt;"--",$U$64&lt;&gt;" "),DATOS!H4,
IF(AND($U$64= "06", $U$64&lt;&gt;"--",$U$64&lt;&gt;" "),DATOS!I4,
IF(AND($U$64= "07", $U$64&lt;&gt;"--",$U$64&lt;&gt;" "),DATOS!J4,
IF(AND($U$64= "08", $U$64&lt;&gt;"--",$U$64&lt;&gt;" "),DATOS!K4,
IF(AND($U$64="10", $U$64&lt;&gt;"--",$U$64&lt;&gt;" "),DATOS!L4,
IF(AND($U$64= "11", $U$64&lt;&gt;"--",$U$64&lt;&gt;" "),DATOS!M4,
IF(AND($U$64= "13", $U$64&lt;&gt;"--",$U$64&lt;&gt;" "),DATOS!N4,
IF(AND($U$64= "14", $U$64&lt;&gt;"--",$U$64&lt;&gt;" "),DATOS!O4,
IF(AND($U$64= "15", $U$64&lt;&gt;"--",$U$64&lt;&gt;" "),DATOS!P4,
IF(AND($U$64= "16", $U$64&lt;&gt;"--",$U$64&lt;&gt;" "),DATOS!Q4,
IF(AND($U$64= "18", $U$64&lt;&gt;"--",$U$64&lt;&gt;" "),DATOS!R4,
IF(AND($U$64= "22",$U$64&lt;&gt;"--",$U$64&lt;&gt;" "),DATOS!S4,
IF(AND($U$64= "24", $U$64&lt;&gt;"--",$U$64&lt;&gt;" "),DATOS!T4,
IF(AND($U$64= "25",$U$64&lt;&gt;"--",$U$64&lt;&gt;" "),DATOS!U4,
IF(AND($U$64= "26", $U$64&lt;&gt;"--",$U$64&lt;&gt;" "),DATOS!V4,"--------------------------"))))))))))))))))))</f>
        <v>--------------------------</v>
      </c>
      <c r="C42" s="225"/>
      <c r="D42" s="225"/>
      <c r="E42" s="225"/>
      <c r="F42" s="225"/>
      <c r="G42" s="225"/>
      <c r="H42" s="225"/>
      <c r="I42" s="225"/>
      <c r="J42" s="225"/>
      <c r="K42" s="225"/>
      <c r="L42" s="225"/>
      <c r="M42" s="226"/>
      <c r="N42" s="23"/>
      <c r="O42" s="22" t="s">
        <v>46</v>
      </c>
      <c r="P42" s="230" t="s">
        <v>46</v>
      </c>
      <c r="Q42" s="231"/>
      <c r="R42" s="2"/>
      <c r="S42" s="224" t="s">
        <v>2606</v>
      </c>
      <c r="T42" s="225"/>
      <c r="U42" s="225"/>
      <c r="V42" s="225"/>
      <c r="W42" s="225"/>
      <c r="X42" s="225"/>
      <c r="Y42" s="225"/>
      <c r="Z42" s="225"/>
      <c r="AA42" s="225"/>
      <c r="AB42" s="225"/>
      <c r="AC42" s="225"/>
      <c r="AD42" s="226"/>
      <c r="AE42" s="23"/>
      <c r="AF42" s="22" t="s">
        <v>46</v>
      </c>
      <c r="AG42" s="165" t="s">
        <v>46</v>
      </c>
      <c r="AH42" s="166"/>
    </row>
    <row r="43" spans="2:34" x14ac:dyDescent="0.2">
      <c r="B43" s="224" t="s">
        <v>2599</v>
      </c>
      <c r="C43" s="225"/>
      <c r="D43" s="225"/>
      <c r="E43" s="225"/>
      <c r="F43" s="225"/>
      <c r="G43" s="225"/>
      <c r="H43" s="225"/>
      <c r="I43" s="225"/>
      <c r="J43" s="225"/>
      <c r="K43" s="225"/>
      <c r="L43" s="225"/>
      <c r="M43" s="226"/>
      <c r="N43" s="23"/>
      <c r="O43" s="22" t="s">
        <v>46</v>
      </c>
      <c r="P43" s="230" t="s">
        <v>46</v>
      </c>
      <c r="Q43" s="231"/>
      <c r="R43" s="2"/>
      <c r="S43" s="224" t="str">
        <f>IF(AND($X$64= "01",$X$64&lt;&gt;"--",$X$64&lt;&gt;" "),DATOS!E5,
IF(AND($X$64= "02", $X$64&lt;&gt;"--",$X$64&lt;&gt;" "),DATOS!F5,
IF(AND($X$64= "04", $X$64&lt;&gt;"--",$X$64&lt;&gt;" "),DATOS!G5,
IF(AND($X$64= "05", $X$64&lt;&gt;"--",$X$64&lt;&gt;" "),DATOS!H5,
IF(AND($X$64= "06", $X$64&lt;&gt;"--",$X$64&lt;&gt;" "),DATOS!I5,
IF(AND($X$64= "07", $X$64&lt;&gt;"--",$X$64&lt;&gt;" "),DATOS!J5,
IF(AND($X$64= "08", $X$64&lt;&gt;"--",$X$64&lt;&gt;" "),DATOS!K5,
IF(AND($X$64="10", $X$64&lt;&gt;"--",$X$64&lt;&gt;" "),DATOS!L5,
IF(AND($X$64= "11", $X$64&lt;&gt;"--",$X$64&lt;&gt;" "),DATOS!M5,
IF(AND($X$64= "13", $X$64&lt;&gt;"--",$X$64&lt;&gt;" "),DATOS!N5,
IF(AND($X$64= "14", $X$64&lt;&gt;"--",$X$64&lt;&gt;" "),DATOS!O5,
IF(AND($X$64= "15", $X$64&lt;&gt;"--",$X$64&lt;&gt;" "),DATOS!P5,
IF(AND($X$64= "16", $X$64&lt;&gt;"--",$X$64&lt;&gt;" "),DATOS!Q5,
IF(AND($X$64= "18", $X$64&lt;&gt;"--",$X$64&lt;&gt;" "),DATOS!R5,
IF(AND($X$64= "22",$X$64&lt;&gt;"--",$X$64&lt;&gt;" "),DATOS!S5,
IF(AND($X$64= "24", $X$64&lt;&gt;"--",$X$64&lt;&gt;" "),DATOS!T5,
IF(AND($X$64= "25",$X$64&lt;&gt;"--",$X$64&lt;&gt;" "),DATOS!U5,
IF(AND($X$64= "26", $X$64&lt;&gt;"--",$X$64&lt;&gt;" "),DATOS!V5,"--------------------------"))))))))))))))))))</f>
        <v>--------------------------</v>
      </c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6"/>
      <c r="AE43" s="23"/>
      <c r="AF43" s="22" t="s">
        <v>46</v>
      </c>
      <c r="AG43" s="165" t="s">
        <v>46</v>
      </c>
      <c r="AH43" s="166"/>
    </row>
    <row r="44" spans="2:34" x14ac:dyDescent="0.2">
      <c r="B44" s="129" t="str">
        <f>IF(AND($U$64= "01",$U$64&lt;&gt;"--",$U$64&lt;&gt;" "),"CFL "&amp;DATOS!E2,
IF(AND($U$64= "02", $U$64&lt;&gt;"--",$U$64&lt;&gt;" "),"CFL "&amp;DATOS!F2,
IF(AND($U$64= "04", $U$64&lt;&gt;"--",$U$64&lt;&gt;" "),"CFL "&amp;DATOS!G2,
IF(AND($U$64= "05", $U$64&lt;&gt;"--",$U$64&lt;&gt;" "),"CFL "&amp;DATOS!H2,
IF(AND($U$64= "06", $U$64&lt;&gt;"--",$U$64&lt;&gt;" "),"CFL "&amp;DATOS!I2,
IF(AND($U$64= "07", $U$64&lt;&gt;"--",$U$64&lt;&gt;" "),"CFL "&amp;DATOS!J2,
IF(AND($U$64= "08", $U$64&lt;&gt;"--",$U$64&lt;&gt;" "),"CFL "&amp;DATOS!K2,
IF(AND($U$64="10", $U$64&lt;&gt;"--",$U$64&lt;&gt;" "),"CFL "&amp;DATOS!L2,
IF(AND($U$64= "11", $U$64&lt;&gt;"--",$U$64&lt;&gt;" "),"CFL "&amp;DATOS!M2,
IF(AND($U$64= "13", $U$64&lt;&gt;"--",$U$64&lt;&gt;" "),"CFL "&amp;DATOS!N2,
IF(AND($U$64= "14", $U$64&lt;&gt;"--",$U$64&lt;&gt;" "),"CFL "&amp;DATOS!O2,
IF(AND($U$64= "15", $U$64&lt;&gt;"--",$U$64&lt;&gt;" "),"CFL "&amp;DATOS!P2,
IF(AND($U$64= "16", $U$64&lt;&gt;"--",$U$64&lt;&gt;" "),"CFL "&amp;DATOS!Q2,
IF(AND($U$64= "18", $U$64&lt;&gt;"--",$U$64&lt;&gt;" "),"CFL "&amp;DATOS!R2,
IF(AND($U$64= "22",$U$64&lt;&gt;"--",$U$64&lt;&gt;" "),"CFL "&amp;DATOS!S2,
IF(AND($U$64= "24", $U$64&lt;&gt;"--",$U$64&lt;&gt;" "),"CFL "&amp;DATOS!T2,
IF(AND($U$64= "25",$U$64&lt;&gt;"--",$U$64&lt;&gt;" "),"CFL "&amp;DATOS!U2,
IF(AND($U$64= "26", $U$64&lt;&gt;"--",$U$64&lt;&gt;" "),"CFL "&amp;DATOS!V2,""))))))))))))))))))</f>
        <v/>
      </c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2"/>
      <c r="S44" s="162" t="str">
        <f>IF(AND($X$64= "01",$X$64&lt;&gt;"--",$X$64&lt;&gt;" "),DATOS!E6,
IF(AND($X$64= "02", $X$64&lt;&gt;"--",$X$64&lt;&gt;" "),DATOS!F6,
IF(AND($X$64= "04", $X$64&lt;&gt;"--",$X$64&lt;&gt;" "),DATOS!G6,
IF(AND($X$64= "05", $X$64&lt;&gt;"--",$X$64&lt;&gt;" "),DATOS!H6,
IF(AND($X$64= "06", $X$64&lt;&gt;"--",$X$64&lt;&gt;" "),DATOS!I6,
IF(AND($X$64= "07", $X$64&lt;&gt;"--",$X$64&lt;&gt;" "),DATOS!J6,
IF(AND($X$64= "08", $X$64&lt;&gt;"--",$X$64&lt;&gt;" "),DATOS!K6,
IF(AND($X$64="10", $X$64&lt;&gt;"--",$X$64&lt;&gt;" "),DATOS!L6,
IF(AND($X$64= "11", $X$64&lt;&gt;"--",$X$64&lt;&gt;" "),DATOS!M6,
IF(AND($X$64= "13", $X$64&lt;&gt;"--",$X$64&lt;&gt;" "),DATOS!N6,
IF(AND($X$64= "14", $X$64&lt;&gt;"--",$X$64&lt;&gt;" "),DATOS!O6,
IF(AND($X$64= "15", $X$64&lt;&gt;"--",$X$64&lt;&gt;" "),DATOS!P6,
IF(AND($X$64= "16", $X$64&lt;&gt;"--",$X$64&lt;&gt;" "),DATOS!Q6,
IF(AND($X$64= "18", $X$64&lt;&gt;"--",$X$64&lt;&gt;" "),DATOS!R6,
IF(AND($X$64= "22",$X$64&lt;&gt;"--",$X$64&lt;&gt;" "),DATOS!S6,
IF(AND($X$64= "24", $X$64&lt;&gt;"--",$X$64&lt;&gt;" "),DATOS!T6,
IF(AND($X$64= "25",$X$64&lt;&gt;"--",$X$64&lt;&gt;" "),DATOS!U6,
IF(AND($X$64= "26", $X$64&lt;&gt;"--",$X$64&lt;&gt;" "),DATOS!V6,"--------------------------"))))))))))))))))))</f>
        <v>--------------------------</v>
      </c>
      <c r="T44" s="163"/>
      <c r="U44" s="163"/>
      <c r="V44" s="163"/>
      <c r="W44" s="163"/>
      <c r="X44" s="163"/>
      <c r="Y44" s="163"/>
      <c r="Z44" s="163"/>
      <c r="AA44" s="163"/>
      <c r="AB44" s="163"/>
      <c r="AC44" s="163"/>
      <c r="AD44" s="164"/>
      <c r="AE44" s="23"/>
      <c r="AF44" s="22" t="s">
        <v>46</v>
      </c>
      <c r="AG44" s="165" t="s">
        <v>46</v>
      </c>
      <c r="AH44" s="166"/>
    </row>
    <row r="45" spans="2:34" x14ac:dyDescent="0.2"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83"/>
      <c r="O45" s="84"/>
      <c r="P45" s="85"/>
      <c r="Q45" s="13"/>
      <c r="R45" s="2"/>
      <c r="S45" s="232" t="s">
        <v>2599</v>
      </c>
      <c r="T45" s="232"/>
      <c r="U45" s="232"/>
      <c r="V45" s="232"/>
      <c r="W45" s="232"/>
      <c r="X45" s="232"/>
      <c r="Y45" s="232"/>
      <c r="Z45" s="232"/>
      <c r="AA45" s="232"/>
      <c r="AB45" s="232"/>
      <c r="AC45" s="232"/>
      <c r="AD45" s="232"/>
      <c r="AE45" s="23"/>
      <c r="AF45" s="22" t="s">
        <v>46</v>
      </c>
      <c r="AG45" s="165" t="s">
        <v>46</v>
      </c>
      <c r="AH45" s="166"/>
    </row>
    <row r="46" spans="2:34" ht="12" customHeight="1" x14ac:dyDescent="0.2"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83"/>
      <c r="O46" s="84"/>
      <c r="P46" s="85"/>
      <c r="Q46" s="13"/>
      <c r="R46" s="2"/>
      <c r="S46" s="129" t="str">
        <f>IF(AND($X$64= "01",$X$64&lt;&gt;"--",$X$64&lt;&gt;" "),"CFL "&amp;DATOS!E2,
IF(AND($X$64= "02", $X$64&lt;&gt;"--",$X$64&lt;&gt;" "),"CFL "&amp;DATOS!F2,
IF(AND($X$64= "04", $X$64&lt;&gt;"--",$X$64&lt;&gt;" "),"CFL "&amp;DATOS!G2,
IF(AND($X$64= "05", $X$64&lt;&gt;"--",$X$64&lt;&gt;" "),"CFL "&amp;DATOS!H2,
IF(AND($X$64= "06", $X$64&lt;&gt;"--",$X$64&lt;&gt;" "),"CFL "&amp;DATOS!I2,
IF(AND($X$64= "07", $X$64&lt;&gt;"--",$X$64&lt;&gt;" "),"CFL "&amp;DATOS!J2,
IF(AND($X$64= "08", $X$64&lt;&gt;"--",$X$64&lt;&gt;" "),"CFL "&amp;DATOS!K2,
IF(AND($X$64="10", $X$64&lt;&gt;"--",$X$64&lt;&gt;" "),"CFL "&amp;DATOS!L2,
IF(AND($X$64= "11", $X$64&lt;&gt;"--",$X$64&lt;&gt;" "),"CFL "&amp;DATOS!M2,
IF(AND($X$64= "13", $X$64&lt;&gt;"--",$X$64&lt;&gt;" "),"CFL "&amp;DATOS!N2,
IF(AND($X$64= "14", $X$64&lt;&gt;"--",$X$64&lt;&gt;" "),"CFL "&amp;DATOS!O2,
IF(AND($X$64= "15", $X$64&lt;&gt;"--",$X$64&lt;&gt;" "),"CFL "&amp;DATOS!P2,
IF(AND($X$64= "16", $X$64&lt;&gt;"--",$X$64&lt;&gt;" "),"CFL "&amp;DATOS!Q2,
IF(AND($X$64= "18", $X$64&lt;&gt;"--",$X$64&lt;&gt;" "),"CFL "&amp;DATOS!R2,
IF(AND($X$64= "22",$X$64&lt;&gt;"--",$X$64&lt;&gt;" "),"CFL "&amp;DATOS!S2,
IF(AND($X$64= "24", $X$64&lt;&gt;"--",$X$64&lt;&gt;" "),"CFL "&amp;DATOS!T2,
IF(AND($X$64= "25",$X$64&lt;&gt;"--",$X$64&lt;&gt;" "),"CFL "&amp;DATOS!U2,
IF(AND($X$64= "26", $X$64&lt;&gt;"--",$X$64&lt;&gt;" "),"CFL "&amp;DATOS!V2,""))))))))))))))))))</f>
        <v/>
      </c>
      <c r="T46" s="129"/>
      <c r="U46" s="129"/>
      <c r="V46" s="129"/>
      <c r="W46" s="129"/>
      <c r="X46" s="129"/>
      <c r="Y46" s="129"/>
      <c r="Z46" s="129"/>
      <c r="AA46" s="129"/>
      <c r="AB46" s="129"/>
      <c r="AC46" s="129"/>
      <c r="AD46" s="129"/>
      <c r="AE46" s="129"/>
      <c r="AF46" s="129"/>
      <c r="AG46" s="129"/>
      <c r="AH46" s="129"/>
    </row>
    <row r="47" spans="2:34" ht="5.0999999999999996" customHeight="1" x14ac:dyDescent="0.2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 t="s">
        <v>2153</v>
      </c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</row>
    <row r="48" spans="2:34" ht="11.1" customHeight="1" x14ac:dyDescent="0.2">
      <c r="B48" s="175" t="s">
        <v>12</v>
      </c>
      <c r="C48" s="176"/>
      <c r="D48" s="176"/>
      <c r="E48" s="176"/>
      <c r="F48" s="176"/>
      <c r="G48" s="177"/>
      <c r="H48" s="178" t="s">
        <v>36</v>
      </c>
      <c r="I48" s="179"/>
      <c r="J48" s="179"/>
      <c r="K48" s="179"/>
      <c r="L48" s="179"/>
      <c r="M48" s="180"/>
      <c r="N48" s="167" t="s">
        <v>25</v>
      </c>
      <c r="O48" s="150"/>
      <c r="P48" s="149" t="s">
        <v>19</v>
      </c>
      <c r="Q48" s="150"/>
      <c r="S48" s="175" t="s">
        <v>13</v>
      </c>
      <c r="T48" s="176"/>
      <c r="U48" s="176"/>
      <c r="V48" s="176"/>
      <c r="W48" s="176"/>
      <c r="X48" s="177"/>
      <c r="Y48" s="178" t="s">
        <v>36</v>
      </c>
      <c r="Z48" s="179"/>
      <c r="AA48" s="179"/>
      <c r="AB48" s="179"/>
      <c r="AC48" s="179"/>
      <c r="AD48" s="180"/>
      <c r="AE48" s="167" t="s">
        <v>25</v>
      </c>
      <c r="AF48" s="150"/>
      <c r="AG48" s="149" t="s">
        <v>19</v>
      </c>
      <c r="AH48" s="150"/>
    </row>
    <row r="49" spans="2:34" ht="11.1" customHeight="1" x14ac:dyDescent="0.2">
      <c r="B49" s="169"/>
      <c r="C49" s="170"/>
      <c r="D49" s="170"/>
      <c r="E49" s="170"/>
      <c r="F49" s="170"/>
      <c r="G49" s="171"/>
      <c r="H49" s="172" t="s">
        <v>2328</v>
      </c>
      <c r="I49" s="173"/>
      <c r="J49" s="173"/>
      <c r="K49" s="173"/>
      <c r="L49" s="173"/>
      <c r="M49" s="174"/>
      <c r="N49" s="168"/>
      <c r="O49" s="152"/>
      <c r="P49" s="151"/>
      <c r="Q49" s="152"/>
      <c r="S49" s="169"/>
      <c r="T49" s="170"/>
      <c r="U49" s="170"/>
      <c r="V49" s="170"/>
      <c r="W49" s="170"/>
      <c r="X49" s="171"/>
      <c r="Y49" s="172" t="s">
        <v>2328</v>
      </c>
      <c r="Z49" s="173"/>
      <c r="AA49" s="173"/>
      <c r="AB49" s="173"/>
      <c r="AC49" s="173"/>
      <c r="AD49" s="174"/>
      <c r="AE49" s="168"/>
      <c r="AF49" s="152"/>
      <c r="AG49" s="151"/>
      <c r="AH49" s="152"/>
    </row>
    <row r="50" spans="2:34" x14ac:dyDescent="0.2">
      <c r="B50" s="162" t="s">
        <v>2607</v>
      </c>
      <c r="C50" s="163"/>
      <c r="D50" s="163"/>
      <c r="E50" s="163"/>
      <c r="F50" s="163"/>
      <c r="G50" s="163"/>
      <c r="H50" s="163"/>
      <c r="I50" s="163"/>
      <c r="J50" s="163"/>
      <c r="K50" s="163"/>
      <c r="L50" s="163"/>
      <c r="M50" s="164"/>
      <c r="N50" s="23"/>
      <c r="O50" s="22" t="s">
        <v>46</v>
      </c>
      <c r="P50" s="165" t="s">
        <v>46</v>
      </c>
      <c r="Q50" s="166"/>
      <c r="S50" s="162" t="s">
        <v>2609</v>
      </c>
      <c r="T50" s="163"/>
      <c r="U50" s="163"/>
      <c r="V50" s="163"/>
      <c r="W50" s="163"/>
      <c r="X50" s="163"/>
      <c r="Y50" s="163"/>
      <c r="Z50" s="163"/>
      <c r="AA50" s="163"/>
      <c r="AB50" s="163"/>
      <c r="AC50" s="163"/>
      <c r="AD50" s="164"/>
      <c r="AE50" s="23"/>
      <c r="AF50" s="22" t="s">
        <v>46</v>
      </c>
      <c r="AG50" s="165" t="s">
        <v>46</v>
      </c>
      <c r="AH50" s="166"/>
    </row>
    <row r="51" spans="2:34" x14ac:dyDescent="0.2">
      <c r="B51" s="162" t="s">
        <v>2608</v>
      </c>
      <c r="C51" s="163"/>
      <c r="D51" s="163"/>
      <c r="E51" s="163"/>
      <c r="F51" s="163"/>
      <c r="G51" s="163"/>
      <c r="H51" s="163"/>
      <c r="I51" s="163"/>
      <c r="J51" s="163"/>
      <c r="K51" s="163"/>
      <c r="L51" s="163"/>
      <c r="M51" s="164"/>
      <c r="N51" s="23"/>
      <c r="O51" s="22" t="s">
        <v>46</v>
      </c>
      <c r="P51" s="165" t="s">
        <v>46</v>
      </c>
      <c r="Q51" s="166"/>
      <c r="R51" s="2"/>
      <c r="S51" s="162" t="s">
        <v>2610</v>
      </c>
      <c r="T51" s="163"/>
      <c r="U51" s="163"/>
      <c r="V51" s="163"/>
      <c r="W51" s="163"/>
      <c r="X51" s="163"/>
      <c r="Y51" s="163"/>
      <c r="Z51" s="163"/>
      <c r="AA51" s="163"/>
      <c r="AB51" s="163"/>
      <c r="AC51" s="163"/>
      <c r="AD51" s="164"/>
      <c r="AE51" s="23"/>
      <c r="AF51" s="22" t="s">
        <v>46</v>
      </c>
      <c r="AG51" s="165" t="s">
        <v>46</v>
      </c>
      <c r="AH51" s="166"/>
    </row>
    <row r="52" spans="2:34" x14ac:dyDescent="0.2">
      <c r="B52" s="233" t="str">
        <f>IF(AND($S$62="QUÍMICO - BIOLÓGICO",$AA$64&lt;&gt;"--",$S$62="QUÍMICO - BIOLÓGICO",$AA$64&lt;&gt;""),"CIENCIAS DE LA SALUD I",
IF(AND($S$62="HUMANIDADES Y CIENCIAS SOCIALES",$AA$64&lt;&gt;"--",$S$62="HUMANIDADES Y CIENCIAS SOCIALES",$AA$64&lt;&gt;""),"SOCIOLOGÍA I",
IF(AND($S$62="ECONÓMICO - ADMINISTRATIVO",$AA$64&lt;&gt;"--",$S$62="ECONÓMICO - ADMINISTRATIVO",$AA$64&lt;&gt;""),"ADMNINISTRACIÓN I",
IF(AND($S$62="FÍSICO - MATEMÁTICO",$AA$64&lt;&gt;"--",$S$62="FÍSICO - MATEMÁTICO",$AA$64&lt;&gt;""),"CÁLCULO DIFERENCIAL","--------------------------"))))</f>
        <v>--------------------------</v>
      </c>
      <c r="C52" s="234"/>
      <c r="D52" s="234"/>
      <c r="E52" s="234"/>
      <c r="F52" s="234"/>
      <c r="G52" s="234"/>
      <c r="H52" s="234"/>
      <c r="I52" s="234"/>
      <c r="J52" s="234"/>
      <c r="K52" s="234"/>
      <c r="L52" s="234"/>
      <c r="M52" s="235"/>
      <c r="N52" s="23"/>
      <c r="O52" s="22" t="s">
        <v>46</v>
      </c>
      <c r="P52" s="165" t="s">
        <v>46</v>
      </c>
      <c r="Q52" s="166"/>
      <c r="R52" s="2"/>
      <c r="S52" s="162" t="s">
        <v>2611</v>
      </c>
      <c r="T52" s="163"/>
      <c r="U52" s="163"/>
      <c r="V52" s="163"/>
      <c r="W52" s="163"/>
      <c r="X52" s="163"/>
      <c r="Y52" s="163"/>
      <c r="Z52" s="163"/>
      <c r="AA52" s="163"/>
      <c r="AB52" s="163"/>
      <c r="AC52" s="163"/>
      <c r="AD52" s="164"/>
      <c r="AE52" s="23"/>
      <c r="AF52" s="22" t="s">
        <v>46</v>
      </c>
      <c r="AG52" s="165" t="s">
        <v>46</v>
      </c>
      <c r="AH52" s="166"/>
    </row>
    <row r="53" spans="2:34" x14ac:dyDescent="0.2">
      <c r="B53" s="236" t="str">
        <f>IF(AND($S$62="QUÍMICO - BIOLÓGICO",$AA$64&lt;&gt;"--",$S$62="QUÍMICO - BIOLÓGICO",$AA$64&lt;&gt;""),"TEMAS SELECTOS DE BIOLOGÍA I",
IF(AND($S$62="HUMANIDADES Y CIENCIAS SOCIALES",$AA$64&lt;&gt;"--",$S$62="HUMANIDADES Y CIENCIAS SOCIALES",$AA$64&lt;&gt;""),"HISTORIA DEL ARTE I",
IF(AND($S$62="ECONÓMICO - ADMINISTRATIVO",$AA$64&lt;&gt;"--",$S$62="ECONÓMICO - ADMINISTRATIVO",$AA$64&lt;&gt;""),"CONTABILIDAD I",
IF(AND($S$62="FÍSICO - MATEMÁTICO",$AA$64&lt;&gt;"--",$S$62="FÍSICO - MATEMÁTICO",$AA$64&lt;&gt;""),"TEMAS SELECTOS DE FÍSICA I","--------------------------"))))</f>
        <v>--------------------------</v>
      </c>
      <c r="C53" s="237"/>
      <c r="D53" s="237"/>
      <c r="E53" s="237"/>
      <c r="F53" s="237"/>
      <c r="G53" s="237"/>
      <c r="H53" s="237"/>
      <c r="I53" s="237"/>
      <c r="J53" s="237"/>
      <c r="K53" s="237"/>
      <c r="L53" s="237"/>
      <c r="M53" s="238"/>
      <c r="N53" s="23"/>
      <c r="O53" s="22" t="s">
        <v>46</v>
      </c>
      <c r="P53" s="165" t="s">
        <v>46</v>
      </c>
      <c r="Q53" s="166"/>
      <c r="R53" s="2"/>
      <c r="S53" s="233" t="str">
        <f>IF(AND($S$62="QUÍMICO - BIOLÓGICO",$AD$64&lt;&gt;"--",$S$62="QUÍMICO - BIOLÓGICO",$AD$64&lt;&gt;""),"CIENCIAS DE LA SALUD II",IF(AND($S$62="HUMANIDADES Y CIENCIAS SOCIALES",$AD$64&lt;&gt;"--",$S$62="HUMANIDADES Y CIENCIAS SOCIALES",$AD$64&lt;&gt;""),"SOCIOLOGÍA II",IF(AND($S$62="ECONÓMICO - ADMINISTRATIVO",$AD$64&lt;&gt;"--",$S$62="ECONÓMICO - ADMINISTRATIVO",$AD$64&lt;&gt;""),"ADMNINISTRACIÓN II",IF(AND($S$62="FÍSICO - MATEMÁTICO",$AD$64&lt;&gt;"--",$S$62="FÍSICO - MATEMÁTICO",$AD$64&lt;&gt;""),"CÁLCULO INTEGRAL","--------------------------"))))</f>
        <v>--------------------------</v>
      </c>
      <c r="T53" s="234"/>
      <c r="U53" s="234"/>
      <c r="V53" s="234"/>
      <c r="W53" s="234"/>
      <c r="X53" s="234"/>
      <c r="Y53" s="234"/>
      <c r="Z53" s="234"/>
      <c r="AA53" s="234"/>
      <c r="AB53" s="234"/>
      <c r="AC53" s="234"/>
      <c r="AD53" s="235"/>
      <c r="AE53" s="23"/>
      <c r="AF53" s="22" t="s">
        <v>46</v>
      </c>
      <c r="AG53" s="165" t="s">
        <v>46</v>
      </c>
      <c r="AH53" s="166"/>
    </row>
    <row r="54" spans="2:34" x14ac:dyDescent="0.2">
      <c r="B54" s="233" t="str">
        <f>IF(AND($S$62="QUÍMICO - BIOLÓGICO",$AA$64&lt;&gt;"--",$S$62="QUÍMICO - BIOLÓGICO",$AA$64&lt;&gt;""),"ETIMOLOGÍAS GRECOLATINAS I",IF(AND($S$62="HUMANIDADES Y CIENCIAS SOCIALES",$AA$64&lt;&gt;"--",$S$62="HUMANIDADES Y CIENCIAS SOCIALES",$AA$64&lt;&gt;""),"TEMAS SELECTOS DE FILOSOFÍA I",IF(AND($S$62="ECONÓMICO - ADMINISTRATIVO",$AA$64&lt;&gt;"--",$S$62="ECONÓMICO - ADMINISTRATIVO",$AA$64&lt;&gt;""),"CIENCIAS DE LA COMUNICACIÓN I",IF(AND($S$62="FÍSICO - MATEMÁTICO",$AA$64&lt;&gt;"--",$S$62="FÍSICO - MATEMÁTICO",$AA$64&lt;&gt;""),"LÓGICA","--------------------------"))))</f>
        <v>--------------------------</v>
      </c>
      <c r="C54" s="234"/>
      <c r="D54" s="234"/>
      <c r="E54" s="234"/>
      <c r="F54" s="234"/>
      <c r="G54" s="234"/>
      <c r="H54" s="234"/>
      <c r="I54" s="234"/>
      <c r="J54" s="234"/>
      <c r="K54" s="234"/>
      <c r="L54" s="234"/>
      <c r="M54" s="235"/>
      <c r="N54" s="23"/>
      <c r="O54" s="22" t="s">
        <v>46</v>
      </c>
      <c r="P54" s="165" t="s">
        <v>46</v>
      </c>
      <c r="Q54" s="166"/>
      <c r="R54" s="2"/>
      <c r="S54" s="233" t="str">
        <f>IF(AND($S$62="QUÍMICO - BIOLÓGICO",$AD$64&lt;&gt;"--",$S$62="QUÍMICO - BIOLÓGICO",$AD$64&lt;&gt;""),"TEMAS SELECTOS DE BIOLOGÍA II",IF(AND($S$62="HUMANIDADES Y CIENCIAS SOCIALES",$AD$64&lt;&gt;"--",$S$62="HUMANIDADES Y CIENCIAS SOCIALES",$AD$64&lt;&gt;""),"HISTORIA DEL ARTE II",IF(AND($S$62="ECONÓMICO - ADMINISTRATIVO",$AD$64&lt;&gt;"--",$S$62="ECONÓMICO - ADMINISTRATIVO",$AD$64&lt;&gt;""),"CONTABILIDAD II",IF(AND($S$62="FÍSICO - MATEMÁTICO",$AD$64&lt;&gt;"--",$S$62="FÍSICO - MATEMÁTICO",$AD$64&lt;&gt;""),"TEMAS SELECTOS DE FÍSICA II","--------------------------"))))</f>
        <v>--------------------------</v>
      </c>
      <c r="T54" s="234"/>
      <c r="U54" s="234"/>
      <c r="V54" s="234"/>
      <c r="W54" s="234"/>
      <c r="X54" s="234"/>
      <c r="Y54" s="234"/>
      <c r="Z54" s="234"/>
      <c r="AA54" s="234"/>
      <c r="AB54" s="234"/>
      <c r="AC54" s="234"/>
      <c r="AD54" s="235"/>
      <c r="AE54" s="23"/>
      <c r="AF54" s="22" t="s">
        <v>46</v>
      </c>
      <c r="AG54" s="165" t="s">
        <v>46</v>
      </c>
      <c r="AH54" s="166"/>
    </row>
    <row r="55" spans="2:34" x14ac:dyDescent="0.2">
      <c r="B55" s="233" t="str">
        <f>IF(AND($S$62="QUÍMICO - BIOLÓGICO",$AA$64&lt;&gt;"--",$S$62="QUÍMICO - BIOLÓGICO",$AA$64&lt;&gt;""),"PSICOLOGÍA I",IF(AND($S$62="HUMANIDADES Y CIENCIAS SOCIALES",$AA$64&lt;&gt;"--",$S$62="HUMANIDADES Y CIENCIAS SOCIALES",$AA$64&lt;&gt;""),"DERECHO I",IF(AND($S$62="ECONÓMICO - ADMINISTRATIVO",$AA$64&lt;&gt;"--",$S$62="ECONÓMICO - ADMINISTRATIVO",$AA$64&lt;&gt;""),"ECONOMÍA I",IF(AND($S$62="FÍSICO - MATEMÁTICO",$AA$64&lt;&gt;"--",$S$62="FÍSICO - MATEMÁTICO",$AA$64&lt;&gt;""),"TEMAS SELECTOS DE QUÍMICA I","--------------------------"))))</f>
        <v>--------------------------</v>
      </c>
      <c r="C55" s="234"/>
      <c r="D55" s="234"/>
      <c r="E55" s="234"/>
      <c r="F55" s="234"/>
      <c r="G55" s="234"/>
      <c r="H55" s="234"/>
      <c r="I55" s="234"/>
      <c r="J55" s="234"/>
      <c r="K55" s="234"/>
      <c r="L55" s="234"/>
      <c r="M55" s="235"/>
      <c r="N55" s="23"/>
      <c r="O55" s="22" t="s">
        <v>46</v>
      </c>
      <c r="P55" s="165" t="s">
        <v>46</v>
      </c>
      <c r="Q55" s="166"/>
      <c r="R55" s="2"/>
      <c r="S55" s="233" t="str">
        <f>IF(AND($S$62="QUÍMICO - BIOLÓGICO",$AD$64&lt;&gt;"--",$S$62="QUÍMICO - BIOLÓGICO",$AD$64&lt;&gt;""),"ETIMOLOGÍAS GRECOLATINAS II",IF(AND($S$62="HUMANIDADES Y CIENCIAS SOCIALES",$AD$64&lt;&gt;"--",$S$62="HUMANIDADES Y CIENCIAS SOCIALES",$AD$64&lt;&gt;""),"TEMAS SELECTOS DE FILOSOFÍA II",IF(AND($S$62="ECONÓMICO - ADMINISTRATIVO",$AD$64&lt;&gt;"--",$S$62="ECONÓMICO - ADMINISTRATIVO",$AD$64&lt;&gt;""),"CIENCIAS DE LA COMUNICACIÓN II",IF(AND($S$62="FÍSICO - MATEMÁTICO",$AD$64&lt;&gt;"--",$S$62="FÍSICO - MATEMÁTICO",$AD$64&lt;&gt;""),"ESTÉTICA","--------------------------"))))</f>
        <v>--------------------------</v>
      </c>
      <c r="T55" s="234"/>
      <c r="U55" s="234"/>
      <c r="V55" s="234"/>
      <c r="W55" s="234"/>
      <c r="X55" s="234"/>
      <c r="Y55" s="234"/>
      <c r="Z55" s="234"/>
      <c r="AA55" s="234"/>
      <c r="AB55" s="234"/>
      <c r="AC55" s="234"/>
      <c r="AD55" s="235"/>
      <c r="AE55" s="23"/>
      <c r="AF55" s="22" t="s">
        <v>46</v>
      </c>
      <c r="AG55" s="165" t="s">
        <v>46</v>
      </c>
      <c r="AH55" s="166"/>
    </row>
    <row r="56" spans="2:34" x14ac:dyDescent="0.2">
      <c r="B56" s="236" t="str">
        <f>IF(AND($AA$64= "01",$AA$64&lt;&gt;"--",$AA$64&lt;&gt;" "),DATOS!E7,
IF(AND($AA$64= "02", $AA$64&lt;&gt;"--",$AA$64&lt;&gt;" "),DATOS!F7,
IF(AND($AA$64= "04", $AA$64&lt;&gt;"--",$AA$64&lt;&gt;" "),DATOS!G7,
IF(AND($AA$64= "05", $AA$64&lt;&gt;"--",$AA$64&lt;&gt;" "),DATOS!H7,
IF(AND($AA$64= "06", $AA$64&lt;&gt;"--",$AA$64&lt;&gt;" "),DATOS!I7,
IF(AND($AA$64= "07", $AA$64&lt;&gt;"--",$AA$64&lt;&gt;" "),DATOS!J7,
IF(AND($AA$64= "08", $AA$64&lt;&gt;"--",$AA$64&lt;&gt;" "),DATOS!K7,
IF(AND($AA$64="10", $AA$64&lt;&gt;"--",$AA$64&lt;&gt;" "),DATOS!L7,
IF(AND($AA$64= "11", $AA$64&lt;&gt;"--",$AA$64&lt;&gt;" "),DATOS!M7,
IF(AND($AA$64= "13", $AA$64&lt;&gt;"--",$AA$64&lt;&gt;" "),DATOS!N7,
IF(AND($AA$64= "14", $AA$64&lt;&gt;"--",$AA$64&lt;&gt;" "),DATOS!O7,
IF(AND($AA$64= "15", $AA$64&lt;&gt;"--",$AA$64&lt;&gt;" "),DATOS!P7,
IF(AND($AA$64= "16", $AA$64&lt;&gt;"--",$AA$64&lt;&gt;" "),DATOS!Q7,
IF(AND($AA$64= "18", $AA$64&lt;&gt;"--",$AA$64&lt;&gt;" "),DATOS!R7,
IF(AND($AA$64= "22",$AA$64&lt;&gt;"--",$AA$64&lt;&gt;" "),DATOS!S7,
IF(AND($AA$64= "24", $AA$64&lt;&gt;"--",$AA$64&lt;&gt;" "),DATOS!T7,
IF(AND($AA$64= "25",$AA$64&lt;&gt;"--",$AA$64&lt;&gt;" "),DATOS!U7,
IF(AND($AA$64= "26", $AA$64&lt;&gt;"--",$AA$64&lt;&gt;" "),DATOS!V7,"--------------------------"))))))))))))))))))</f>
        <v>--------------------------</v>
      </c>
      <c r="C56" s="237"/>
      <c r="D56" s="237"/>
      <c r="E56" s="237"/>
      <c r="F56" s="237"/>
      <c r="G56" s="237"/>
      <c r="H56" s="237"/>
      <c r="I56" s="237"/>
      <c r="J56" s="237"/>
      <c r="K56" s="237"/>
      <c r="L56" s="237"/>
      <c r="M56" s="238"/>
      <c r="N56" s="23"/>
      <c r="O56" s="22" t="s">
        <v>46</v>
      </c>
      <c r="P56" s="165" t="s">
        <v>46</v>
      </c>
      <c r="Q56" s="166"/>
      <c r="R56" s="2"/>
      <c r="S56" s="233" t="str">
        <f>IF(AND($S$62="QUÍMICO - BIOLÓGICO",$AD$64&lt;&gt;"--",$S$62="QUÍMICO - BIOLÓGICO",$AD$64&lt;&gt;""),"PSICOLOGÍA II",IF(AND($S$62="HUMANIDADES Y CIENCIAS SOCIALES",$AD$64&lt;&gt;"--",$S$62="HUMANIDADES Y CIENCIAS SOCIALES",$AD$64&lt;&gt;""),"DERECHO II",IF(AND($S$62="ECONÓMICO - ADMINISTRATIVO",$AD$64&lt;&gt;"--",$S$62="ECONÓMICO - ADMINISTRATIVO",$AD$64&lt;&gt;""),"ECONOMÍA II",IF(AND($S$62="FÍSICO - MATEMÁTICO",$AD$64&lt;&gt;"--",$S$62="FÍSICO - MATEMÁTICO",$AD$64&lt;&gt;""),"TEMAS SELECTOS DE QUÍMICA II","--------------------------"))))</f>
        <v>--------------------------</v>
      </c>
      <c r="T56" s="234"/>
      <c r="U56" s="234"/>
      <c r="V56" s="234"/>
      <c r="W56" s="234"/>
      <c r="X56" s="234"/>
      <c r="Y56" s="234"/>
      <c r="Z56" s="234"/>
      <c r="AA56" s="234"/>
      <c r="AB56" s="234"/>
      <c r="AC56" s="234"/>
      <c r="AD56" s="235"/>
      <c r="AE56" s="23"/>
      <c r="AF56" s="22" t="s">
        <v>46</v>
      </c>
      <c r="AG56" s="165" t="s">
        <v>46</v>
      </c>
      <c r="AH56" s="166"/>
    </row>
    <row r="57" spans="2:34" x14ac:dyDescent="0.2">
      <c r="B57" s="162" t="str">
        <f>IF(AND($AA$64= "01",$AA$64&lt;&gt;"--",$AA$64&lt;&gt;" "),DATOS!E8,
IF(AND($AA$64= "02", $AA$64&lt;&gt;"--",$AA$64&lt;&gt;" "),DATOS!F8,
IF(AND($AA$64= "04", $AA$64&lt;&gt;"--",$AA$64&lt;&gt;" "),DATOS!G8,
IF(AND($AA$64= "05", $AA$64&lt;&gt;"--",$AA$64&lt;&gt;" "),DATOS!H8,
IF(AND($AA$64= "06", $AA$64&lt;&gt;"--",$AA$64&lt;&gt;" "),DATOS!I8,
IF(AND($AA$64= "07", $AA$64&lt;&gt;"--",$AA$64&lt;&gt;" "),DATOS!J8,
IF(AND($AA$64= "08", $AA$64&lt;&gt;"--",$AA$64&lt;&gt;" "),DATOS!K8,
IF(AND($AA$64="10", $AA$64&lt;&gt;"--",$AA$64&lt;&gt;" "),DATOS!L8,
IF(AND($AA$64= "11", $AA$64&lt;&gt;"--",$AA$64&lt;&gt;" "),DATOS!M8,
IF(AND($AA$64= "13", $AA$64&lt;&gt;"--",$AA$64&lt;&gt;" "),DATOS!N8,
IF(AND($AA$64= "14", $AA$64&lt;&gt;"--",$AA$64&lt;&gt;" "),DATOS!O8,
IF(AND($AA$64= "15", $AA$64&lt;&gt;"--",$AA$64&lt;&gt;" "),DATOS!P8,
IF(AND($AA$64= "16", $AA$64&lt;&gt;"--",$AA$64&lt;&gt;" "),DATOS!Q8,
IF(AND($AA$64= "18", $AA$64&lt;&gt;"--",$AA$64&lt;&gt;" "),DATOS!R8,
IF(AND($AA$64= "22",$AA$64&lt;&gt;"--",$AA$64&lt;&gt;" "),DATOS!S8,
IF(AND($AA$64= "24", $AA$64&lt;&gt;"--",$AA$64&lt;&gt;" "),DATOS!T8,
IF(AND($AA$64= "25",$AA$64&lt;&gt;"--",$AA$64&lt;&gt;" "),DATOS!U8,
IF(AND($AA$64= "26", $AA$64&lt;&gt;"--",$AA$64&lt;&gt;" "),DATOS!V8,"--------------------------"))))))))))))))))))</f>
        <v>--------------------------</v>
      </c>
      <c r="C57" s="163"/>
      <c r="D57" s="163"/>
      <c r="E57" s="163"/>
      <c r="F57" s="163"/>
      <c r="G57" s="163"/>
      <c r="H57" s="163"/>
      <c r="I57" s="163"/>
      <c r="J57" s="163"/>
      <c r="K57" s="163"/>
      <c r="L57" s="163"/>
      <c r="M57" s="164"/>
      <c r="N57" s="23"/>
      <c r="O57" s="22" t="s">
        <v>46</v>
      </c>
      <c r="P57" s="165" t="s">
        <v>46</v>
      </c>
      <c r="Q57" s="166"/>
      <c r="R57" s="2"/>
      <c r="S57" s="236" t="str">
        <f>IF(AND($AD$64= "01",$AD$64&lt;&gt;"--",$AD$64&lt;&gt;" "),DATOS!E9,
IF(AND($AD$64= "02", $AD$64&lt;&gt;"--",$AD$64&lt;&gt;" "),DATOS!F9,
IF(AND($AD$64= "04", $AD$64&lt;&gt;"--",$AD$64&lt;&gt;" "),DATOS!G9,
IF(AND($AD$64= "05", $AD$64&lt;&gt;"--",$AD$64&lt;&gt;" "),DATOS!H9,
IF(AND($AD$64= "06", $AD$64&lt;&gt;"--",$AD$64&lt;&gt;" "),DATOS!I9,
IF(AND($AD$64= "07", $AD$64&lt;&gt;"--",$AD$64&lt;&gt;" "),DATOS!J9,
IF(AND($AD$64= "08", $AD$64&lt;&gt;"--",$AD$64&lt;&gt;" "),DATOS!K9,
IF(AND($AD$64="10", $AD$64&lt;&gt;"--",$AD$64&lt;&gt;" "),DATOS!L9,
IF(AND($AD$64= "11", $AD$64&lt;&gt;"--",$AD$64&lt;&gt;" "),DATOS!M9,
IF(AND($AD$64= "13", $AD$64&lt;&gt;"--",$AD$64&lt;&gt;" "),DATOS!N9,
IF(AND($AD$64= "14", $AD$64&lt;&gt;"--",$AD$64&lt;&gt;" "),DATOS!O9,
IF(AND($AD$64= "15", $AD$64&lt;&gt;"--",$AD$64&lt;&gt;" "),DATOS!P9,
IF(AND($AD$64= "16", $AD$64&lt;&gt;"--",$AD$64&lt;&gt;" "),DATOS!Q9,
IF(AND($AD$64= "18", $AD$64&lt;&gt;"--",$AD$64&lt;&gt;" "),DATOS!R9,
IF(AND($AD$64= "22",$AD$64&lt;&gt;"--",$AD$64&lt;&gt;" "),DATOS!S9,
IF(AND($AD$64= "24", $AD$64&lt;&gt;"--",$AD$64&lt;&gt;" "),DATOS!T9,
IF(AND($AD$64= "25",$AD$64&lt;&gt;"--",$AD$64&lt;&gt;" "),DATOS!U9,
IF(AND($AD$64= "26", $AD$64&lt;&gt;"--",$A$64&lt;&gt;" "),DATOS!V9,"--------------------------"))))))))))))))))))</f>
        <v>--------------------------</v>
      </c>
      <c r="T57" s="237"/>
      <c r="U57" s="237"/>
      <c r="V57" s="237"/>
      <c r="W57" s="237"/>
      <c r="X57" s="237"/>
      <c r="Y57" s="237"/>
      <c r="Z57" s="237"/>
      <c r="AA57" s="237"/>
      <c r="AB57" s="237"/>
      <c r="AC57" s="237"/>
      <c r="AD57" s="238"/>
      <c r="AE57" s="23"/>
      <c r="AF57" s="22" t="s">
        <v>46</v>
      </c>
      <c r="AG57" s="165" t="s">
        <v>46</v>
      </c>
      <c r="AH57" s="166"/>
    </row>
    <row r="58" spans="2:34" x14ac:dyDescent="0.2">
      <c r="B58" s="232" t="s">
        <v>2599</v>
      </c>
      <c r="C58" s="232"/>
      <c r="D58" s="232"/>
      <c r="E58" s="232"/>
      <c r="F58" s="232"/>
      <c r="G58" s="232"/>
      <c r="H58" s="232"/>
      <c r="I58" s="232"/>
      <c r="J58" s="232"/>
      <c r="K58" s="232"/>
      <c r="L58" s="232"/>
      <c r="M58" s="232"/>
      <c r="N58" s="23"/>
      <c r="O58" s="22" t="s">
        <v>46</v>
      </c>
      <c r="P58" s="230" t="s">
        <v>46</v>
      </c>
      <c r="Q58" s="231"/>
      <c r="R58" s="2"/>
      <c r="S58" s="162" t="str">
        <f>IF(AND($AD$64="01",$AD$64&lt;&gt;"--",$AD$64&lt;&gt;" "),DATOS!E10,
IF(AND($AD$64="02",$AD$64&lt;&gt;"--",$AD$64&lt;&gt;" "),DATOS!F10,
IF(AND($AD$64="04",$AD$64&lt;&gt;"--",$AD$64&lt;&gt;" "),DATOS!G10,
IF(AND($AD$64="05",$AD$64&lt;&gt;"--",$AD$64&lt;&gt;" "),DATOS!H10,
IF(AND($AD$64="06",$AD$64&lt;&gt;"--",$AD$64&lt;&gt;" "),DATOS!I10,
IF(AND($AD$64="07",$AD$64&lt;&gt;"--",$AD$64&lt;&gt;" "),DATOS!J10,
IF(AND($AD$64="08",$AD$64&lt;&gt;"--",$AD$64&lt;&gt;" "),DATOS!K10,
IF(AND($AD$64="10",$AD$64&lt;&gt;"--",$AD$64&lt;&gt;" "),DATOS!L10,
IF(AND($AD$64="11",$AD$64&lt;&gt;"--",$AD$64&lt;&gt;" "),DATOS!M10,
IF(AND($AD$64="13",$AD$64&lt;&gt;"--",$AD$64&lt;&gt;" "),DATOS!N10,
IF(AND($AD$64="14",$AD$64&lt;&gt;"--",$AD$64&lt;&gt;" "),DATOS!O10,
IF(AND($AD$64="15",$AD$64&lt;&gt;"--",$AD$64&lt;&gt;" "),DATOS!P10,
IF(AND($AD$64="16",$AD$64&lt;&gt;"--",$AD$64&lt;&gt;" "),DATOS!Q10,
IF(AND($AD$64="18",$AD$64&lt;&gt;"--",$AD$64&lt;&gt;" "),DATOS!R10,
IF(AND($AD$64="22",$AD$64&lt;&gt;"--",$AD$64&lt;&gt;" "),DATOS!S10,
IF(AND($AD$64="24",$AD$64&lt;&gt;"--",$AD$64&lt;&gt;" "),DATOS!T10,
IF(AND($AD$64="25",$AD$64&lt;&gt;"--",$AD$64&lt;&gt;" "),DATOS!U10,
IF(AND($AD$64="26",$AD$64&lt;&gt;"--",$A$64&lt;&gt;" "),DATOS!V10,"--------------------------"))))))))))))))))))</f>
        <v>--------------------------</v>
      </c>
      <c r="T58" s="163"/>
      <c r="U58" s="163"/>
      <c r="V58" s="163"/>
      <c r="W58" s="163"/>
      <c r="X58" s="163"/>
      <c r="Y58" s="163"/>
      <c r="Z58" s="163"/>
      <c r="AA58" s="163"/>
      <c r="AB58" s="163"/>
      <c r="AC58" s="163"/>
      <c r="AD58" s="164"/>
      <c r="AE58" s="23"/>
      <c r="AF58" s="22" t="s">
        <v>46</v>
      </c>
      <c r="AG58" s="165" t="s">
        <v>46</v>
      </c>
      <c r="AH58" s="166"/>
    </row>
    <row r="59" spans="2:34" x14ac:dyDescent="0.2">
      <c r="B59" s="129" t="str">
        <f>IF(AND($AA$64= "01",$AA$64&lt;&gt;"--",$AA$64&lt;&gt;" "),"CFL "&amp;DATOS!E2,
IF(AND($AA$64= "02", $AA$64&lt;&gt;"--",$AA$64&lt;&gt;" "),"CFL "&amp;DATOS!F2,
IF(AND($AA$64= "04", $AA$64&lt;&gt;"--",$AA$64&lt;&gt;" "),"CFL "&amp;DATOS!G2,
IF(AND($AA$64= "05", $AA$64&lt;&gt;"--",$AA$64&lt;&gt;" "),"CFL "&amp;DATOS!H2,
IF(AND($AA$64= "06", $AA$64&lt;&gt;"--",$AA$64&lt;&gt;" "),"CFL "&amp;DATOS!I2,
IF(AND($AA$64= "07", $AA$64&lt;&gt;"--",$AA$64&lt;&gt;" "),"CFL "&amp;DATOS!J2,
IF(AND($AA$64= "08", $AA$64&lt;&gt;"--",$AA$64&lt;&gt;" "),"CFL "&amp;DATOS!K2,
IF(AND($AA$64="10", $AA$64&lt;&gt;"--",$AA$64&lt;&gt;" "),"CFL "&amp;DATOS!L2,
IF(AND($AA$64= "11", $AA$64&lt;&gt;"--",$AA$64&lt;&gt;" "),"CFL "&amp;DATOS!M2,
IF(AND($AA$64= "13", $AA$64&lt;&gt;"--",$AA$64&lt;&gt;" "),"CFL "&amp;DATOS!N2,
IF(AND($AA$64= "14", $AA$64&lt;&gt;"--",$AA$64&lt;&gt;" "),"CFL "&amp;DATOS!O2,
IF(AND($AA$64= "15", $AA$64&lt;&gt;"--",$AA$64&lt;&gt;" "),"CFL "&amp;DATOS!P2,
IF(AND($AA$64= "16", $AA$64&lt;&gt;"--",$AA$64&lt;&gt;" "),"CFL "&amp;DATOS!Q2,
IF(AND($AA$64= "18", $AA$64&lt;&gt;"--",$AA$64&lt;&gt;" "),"CFL "&amp;DATOS!R2,
IF(AND($AA$64= "22",$AA$64&lt;&gt;"--",$AA$64&lt;&gt;" "),"CFL "&amp;DATOS!S2,
IF(AND($AA$64= "24", $AA$64&lt;&gt;"--",$AA$64&lt;&gt;" "),"CFL "&amp;DATOS!T2,
IF(AND($AA$64= "25",$AA$64&lt;&gt;"--",$AA$64&lt;&gt;" "),"CFL "&amp;DATOS!U2,
IF(AND($AA$64= "26", $AA$64&lt;&gt;"--",$AA$64&lt;&gt;" "),"CFL "&amp;DATOS!V2,""))))))))))))))))))</f>
        <v/>
      </c>
      <c r="C59" s="129"/>
      <c r="D59" s="129"/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  <c r="R59" s="2"/>
      <c r="S59" s="224" t="s">
        <v>2599</v>
      </c>
      <c r="T59" s="225"/>
      <c r="U59" s="225"/>
      <c r="V59" s="225"/>
      <c r="W59" s="225"/>
      <c r="X59" s="225"/>
      <c r="Y59" s="225"/>
      <c r="Z59" s="225"/>
      <c r="AA59" s="225"/>
      <c r="AB59" s="225"/>
      <c r="AC59" s="225"/>
      <c r="AD59" s="226"/>
      <c r="AE59" s="23"/>
      <c r="AF59" s="22" t="s">
        <v>46</v>
      </c>
      <c r="AG59" s="165" t="s">
        <v>46</v>
      </c>
      <c r="AH59" s="166"/>
    </row>
    <row r="60" spans="2:34" x14ac:dyDescent="0.2">
      <c r="B60" s="47"/>
      <c r="C60" s="47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2"/>
      <c r="S60" s="129" t="str">
        <f>IF(AND($AD$64="01",$AD$64&lt;&gt;"--",$AD$64&lt;&gt;" "),"CFL "&amp;DATOS!E2,
IF(AND($AD$64="02",$AD$64&lt;&gt;"--",$AD$64&lt;&gt;" "),"CFL "&amp;DATOS!F2,
IF(AND($AD$64="04",$AD$64&lt;&gt;"--",$AD$64&lt;&gt;" "),"CFL "&amp;DATOS!G2,
IF(AND($AD$64="05",$AD$64&lt;&gt;"--",$AD$64&lt;&gt;" "),"CFL "&amp;DATOS!H2,
IF(AND($AD$64="06",$AD$64&lt;&gt;"--",$AD$64&lt;&gt;" "),"CFL "&amp;DATOS!I2,
IF(AND($AD$64="07",$AD$64&lt;&gt;"--",$AD$64&lt;&gt;" "),"CFL "&amp;DATOS!J2,
IF(AND($AD$64="08",$AD$64&lt;&gt;"--",$AD$64&lt;&gt;" "),"CFL "&amp;DATOS!K2,
IF(AND($AD$64="10",$AD$64&lt;&gt;"--",$AD$64&lt;&gt;" "),"CFL "&amp;DATOS!L2,
IF(AND($AD$64="11",$AD$64&lt;&gt;"--",$AD$64&lt;&gt;" "),"CFL "&amp;DATOS!M2,
IF(AND($AD$64="13",$AD$64&lt;&gt;"--",$AD$64&lt;&gt;" "),"CFL "&amp;DATOS!N2,
IF(AND($AD$64="14",$AD$64&lt;&gt;"--",$AD$64&lt;&gt;" "),"CFL "&amp;DATOS!O2,
IF(AND($AD$64="15",$AD$64&lt;&gt;"--",$AD$64&lt;&gt;" "),"CFL "&amp;DATOS!P2,
IF(AND($AD$64="16",$AD$64&lt;&gt;"--",$AD$64&lt;&gt;" "),"CFL "&amp;DATOS!Q2,
IF(AND($AD$64="18",$AD$64&lt;&gt;"--",$AD$64&lt;&gt;" "),"CFL "&amp;DATOS!R2,
IF(AND($AD$64="22",$AD$64&lt;&gt;"--",$AD$64&lt;&gt;" "),"CFL "&amp;DATOS!S2,
IF(AND($AD$64="24",$AD$64&lt;&gt;"--",$AD$64&lt;&gt;" "),"CFL "&amp;DATOS!T2,
IF(AND($AD$64="25",$AD$64&lt;&gt;"--",$AD$64&lt;&gt;" "),"CFL "&amp;DATOS!U2,
IF(AND($AD$64="26",$AD$64&lt;&gt;"--",$A$64&lt;&gt;" "),"CFL "&amp;DATOS!V2,""))))))))))))))))))</f>
        <v/>
      </c>
      <c r="T60" s="129"/>
      <c r="U60" s="129"/>
      <c r="V60" s="129"/>
      <c r="W60" s="129"/>
      <c r="X60" s="129"/>
      <c r="Y60" s="129"/>
      <c r="Z60" s="129"/>
      <c r="AA60" s="129"/>
      <c r="AB60" s="129"/>
      <c r="AC60" s="129"/>
      <c r="AD60" s="129"/>
      <c r="AE60" s="129"/>
      <c r="AF60" s="129"/>
      <c r="AG60" s="129"/>
      <c r="AH60" s="129"/>
    </row>
    <row r="61" spans="2:34" ht="12" customHeight="1" x14ac:dyDescent="0.2">
      <c r="B61" s="148" t="s">
        <v>2612</v>
      </c>
      <c r="C61" s="148"/>
      <c r="D61" s="148" t="s">
        <v>2619</v>
      </c>
      <c r="E61" s="148"/>
      <c r="F61" s="148"/>
      <c r="G61" s="148"/>
      <c r="H61" s="148"/>
      <c r="I61" s="148"/>
      <c r="J61" s="148" t="s">
        <v>2620</v>
      </c>
      <c r="K61" s="148"/>
      <c r="L61" s="148"/>
      <c r="M61" s="148"/>
      <c r="N61" s="148"/>
      <c r="O61" s="148"/>
      <c r="P61" s="149" t="s">
        <v>3</v>
      </c>
      <c r="Q61" s="150"/>
      <c r="R61" s="45"/>
      <c r="S61" s="131" t="s">
        <v>2613</v>
      </c>
      <c r="T61" s="131"/>
      <c r="U61" s="131"/>
      <c r="V61" s="131"/>
      <c r="W61" s="131"/>
      <c r="X61" s="131"/>
      <c r="Y61" s="131"/>
      <c r="Z61" s="131"/>
      <c r="AA61" s="131"/>
      <c r="AB61" s="131"/>
      <c r="AC61" s="131"/>
      <c r="AD61" s="131"/>
      <c r="AE61" s="135" t="s">
        <v>22</v>
      </c>
      <c r="AF61" s="136"/>
      <c r="AG61" s="136"/>
      <c r="AH61" s="137"/>
    </row>
    <row r="62" spans="2:34" ht="12" customHeight="1" x14ac:dyDescent="0.2">
      <c r="B62" s="148"/>
      <c r="C62" s="148"/>
      <c r="D62" s="148"/>
      <c r="E62" s="148"/>
      <c r="F62" s="148"/>
      <c r="G62" s="148"/>
      <c r="H62" s="148"/>
      <c r="I62" s="148"/>
      <c r="J62" s="148"/>
      <c r="K62" s="148"/>
      <c r="L62" s="148"/>
      <c r="M62" s="148"/>
      <c r="N62" s="148"/>
      <c r="O62" s="148"/>
      <c r="P62" s="151"/>
      <c r="Q62" s="152"/>
      <c r="R62" s="45"/>
      <c r="S62" s="130" t="s">
        <v>2640</v>
      </c>
      <c r="T62" s="130"/>
      <c r="U62" s="130"/>
      <c r="V62" s="130"/>
      <c r="W62" s="130"/>
      <c r="X62" s="130"/>
      <c r="Y62" s="130"/>
      <c r="Z62" s="130"/>
      <c r="AA62" s="130"/>
      <c r="AB62" s="130"/>
      <c r="AC62" s="130"/>
      <c r="AD62" s="130"/>
      <c r="AE62" s="138"/>
      <c r="AF62" s="139"/>
      <c r="AG62" s="139"/>
      <c r="AH62" s="140"/>
    </row>
    <row r="63" spans="2:34" ht="12" customHeight="1" x14ac:dyDescent="0.2">
      <c r="B63" s="246">
        <f>(COUNTIF(O23:O31,"&lt;&gt;-")+COUNTIF(AF23:AF31,"&lt;&gt;-")+COUNTIF(O35:O43,"&lt;&gt;-")+COUNTIF(AF35:AF45,"&lt;&gt;-")+COUNTIF(O50:O58,"&lt;&gt;-")+COUNTIF(AF50:AF59,"&lt;&gt;-")-COUNTBLANK(O23:O31)-COUNTBLANK(AF23:AF31)-COUNTBLANK(O35:O43)-COUNTBLANK(AF35:AF45)-COUNTBLANK(O50:O58)-COUNTBLANK(AF50:AF59))</f>
        <v>0</v>
      </c>
      <c r="C63" s="246"/>
      <c r="D63" s="147" t="s">
        <v>0</v>
      </c>
      <c r="E63" s="147"/>
      <c r="F63" s="147" t="s">
        <v>1</v>
      </c>
      <c r="G63" s="147"/>
      <c r="H63" s="147" t="s">
        <v>2</v>
      </c>
      <c r="I63" s="147"/>
      <c r="J63" s="147" t="s">
        <v>0</v>
      </c>
      <c r="K63" s="147"/>
      <c r="L63" s="147" t="s">
        <v>1</v>
      </c>
      <c r="M63" s="147"/>
      <c r="N63" s="147" t="s">
        <v>2</v>
      </c>
      <c r="O63" s="147"/>
      <c r="P63" s="153" t="str">
        <f>IFERROR((IF(AVERAGE(O23:O30,AF23:AF30,O35:O42,AF35:AF44,O50:O57,AF50:AF58)&gt;=6,ROUNDDOWN(AVERAGE(O23:O30,AF23:AF30,O35:O42,AF35:AF44,O50:O57,AF50:AF58),1),ROUNDDOWN(AVERAGE(O23:O30,AF23:AF30,O35:O42,AF35:AF44,O50:O57,AF50:AF58),1))),"")</f>
        <v/>
      </c>
      <c r="Q63" s="154"/>
      <c r="R63" s="46"/>
      <c r="S63" s="132" t="s">
        <v>2614</v>
      </c>
      <c r="T63" s="133"/>
      <c r="U63" s="133"/>
      <c r="V63" s="133"/>
      <c r="W63" s="133"/>
      <c r="X63" s="133"/>
      <c r="Y63" s="133"/>
      <c r="Z63" s="133"/>
      <c r="AA63" s="133"/>
      <c r="AB63" s="133"/>
      <c r="AC63" s="133"/>
      <c r="AD63" s="134"/>
      <c r="AE63" s="141" t="s">
        <v>2842</v>
      </c>
      <c r="AF63" s="142"/>
      <c r="AG63" s="142"/>
      <c r="AH63" s="143"/>
    </row>
    <row r="64" spans="2:34" s="1" customFormat="1" ht="10.5" customHeight="1" x14ac:dyDescent="0.2">
      <c r="B64" s="246"/>
      <c r="C64" s="246"/>
      <c r="D64" s="157" t="s">
        <v>2948</v>
      </c>
      <c r="E64" s="158"/>
      <c r="F64" s="157" t="s">
        <v>2775</v>
      </c>
      <c r="G64" s="158"/>
      <c r="H64" s="159">
        <v>2023</v>
      </c>
      <c r="I64" s="160"/>
      <c r="J64" s="157"/>
      <c r="K64" s="158"/>
      <c r="L64" s="157"/>
      <c r="M64" s="158"/>
      <c r="N64" s="159"/>
      <c r="O64" s="160"/>
      <c r="P64" s="155"/>
      <c r="Q64" s="156"/>
      <c r="R64" s="46"/>
      <c r="S64" s="241" t="s">
        <v>2615</v>
      </c>
      <c r="T64" s="161"/>
      <c r="U64" s="86" t="s">
        <v>2859</v>
      </c>
      <c r="V64" s="161" t="s">
        <v>2616</v>
      </c>
      <c r="W64" s="161"/>
      <c r="X64" s="86" t="s">
        <v>2859</v>
      </c>
      <c r="Y64" s="161" t="s">
        <v>2617</v>
      </c>
      <c r="Z64" s="161"/>
      <c r="AA64" s="86" t="s">
        <v>2859</v>
      </c>
      <c r="AB64" s="161" t="s">
        <v>2618</v>
      </c>
      <c r="AC64" s="161"/>
      <c r="AD64" s="86" t="s">
        <v>2859</v>
      </c>
      <c r="AE64" s="144"/>
      <c r="AF64" s="145"/>
      <c r="AG64" s="145"/>
      <c r="AH64" s="146"/>
    </row>
    <row r="65" spans="2:36" ht="6" customHeight="1" x14ac:dyDescent="0.2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2:36" ht="11.45" customHeight="1" x14ac:dyDescent="0.2">
      <c r="B66" s="1" t="s">
        <v>2579</v>
      </c>
      <c r="C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24"/>
      <c r="U66" s="24"/>
      <c r="V66" s="25"/>
      <c r="W66" s="26"/>
      <c r="Y66" s="242" t="str">
        <f>IFERROR(VLOOKUP($AC$11,DATOS!B38:E1119,4,FALSE),"")</f>
        <v>LA PALMA</v>
      </c>
      <c r="Z66" s="242"/>
      <c r="AA66" s="242"/>
      <c r="AB66" s="242"/>
      <c r="AC66" s="242"/>
      <c r="AD66" s="242"/>
      <c r="AE66" s="242"/>
      <c r="AF66" s="1" t="s">
        <v>32</v>
      </c>
      <c r="AG66" s="1"/>
      <c r="AH66" s="1"/>
    </row>
    <row r="67" spans="2:36" ht="11.45" customHeight="1" x14ac:dyDescent="0.2">
      <c r="B67" s="1" t="s">
        <v>5</v>
      </c>
      <c r="C67" s="242" t="str">
        <f>IFERROR(VLOOKUP($AC$11,DATOS!B38:E1119,3,FALSE),"")</f>
        <v>MARTÍNEZ DE LA TORRE</v>
      </c>
      <c r="D67" s="242"/>
      <c r="E67" s="242"/>
      <c r="F67" s="242"/>
      <c r="G67" s="242"/>
      <c r="H67" s="242"/>
      <c r="I67" s="242"/>
      <c r="J67" s="243" t="s">
        <v>45</v>
      </c>
      <c r="K67" s="243"/>
      <c r="L67" s="243"/>
      <c r="M67" s="243"/>
      <c r="N67" s="243"/>
      <c r="O67" s="245" t="s">
        <v>2947</v>
      </c>
      <c r="P67" s="245"/>
      <c r="Q67" s="245"/>
      <c r="R67" s="245"/>
      <c r="S67" s="245"/>
      <c r="T67" s="243" t="s">
        <v>4</v>
      </c>
      <c r="U67" s="243"/>
      <c r="V67" s="243"/>
      <c r="W67" s="243"/>
      <c r="X67" s="243"/>
      <c r="Y67" s="244" t="s">
        <v>2946</v>
      </c>
      <c r="Z67" s="244"/>
      <c r="AA67" s="244"/>
      <c r="AB67" s="244"/>
      <c r="AC67" s="244"/>
      <c r="AD67" s="1" t="s">
        <v>26</v>
      </c>
      <c r="AF67" s="12"/>
      <c r="AG67" s="239">
        <v>2024</v>
      </c>
      <c r="AH67" s="240"/>
    </row>
    <row r="68" spans="2:36" ht="7.5" customHeight="1" x14ac:dyDescent="0.2">
      <c r="B68" s="2"/>
    </row>
    <row r="69" spans="2:36" ht="12" customHeight="1" x14ac:dyDescent="0.2">
      <c r="B69" s="253" t="s">
        <v>33</v>
      </c>
      <c r="C69" s="254"/>
      <c r="D69" s="254"/>
      <c r="E69" s="254"/>
      <c r="F69" s="254"/>
      <c r="G69" s="254"/>
      <c r="H69" s="254"/>
      <c r="I69" s="254"/>
      <c r="J69" s="254"/>
      <c r="K69" s="254"/>
      <c r="L69" s="255"/>
      <c r="W69" s="253" t="s">
        <v>6</v>
      </c>
      <c r="X69" s="254"/>
      <c r="Y69" s="254"/>
      <c r="Z69" s="254"/>
      <c r="AA69" s="254"/>
      <c r="AB69" s="254"/>
      <c r="AC69" s="254"/>
      <c r="AD69" s="254"/>
      <c r="AE69" s="254"/>
      <c r="AF69" s="254"/>
      <c r="AG69" s="254"/>
      <c r="AH69" s="255"/>
    </row>
    <row r="70" spans="2:36" ht="9.9499999999999993" customHeight="1" x14ac:dyDescent="0.2">
      <c r="B70" s="27"/>
      <c r="L70" s="28"/>
      <c r="N70" s="247" t="s">
        <v>2526</v>
      </c>
      <c r="O70" s="248"/>
      <c r="P70" s="248"/>
      <c r="Q70" s="248"/>
      <c r="R70" s="248"/>
      <c r="S70" s="248"/>
      <c r="T70" s="248"/>
      <c r="U70" s="249"/>
      <c r="W70" s="29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30"/>
    </row>
    <row r="71" spans="2:36" ht="15" customHeight="1" x14ac:dyDescent="0.2">
      <c r="B71" s="256" t="s">
        <v>2329</v>
      </c>
      <c r="C71" s="257"/>
      <c r="D71" s="257"/>
      <c r="E71" s="257"/>
      <c r="F71" s="257"/>
      <c r="G71" s="257"/>
      <c r="H71" s="257"/>
      <c r="I71" s="257"/>
      <c r="J71" s="257"/>
      <c r="K71" s="257"/>
      <c r="L71" s="258"/>
      <c r="N71" s="31"/>
      <c r="O71" s="32" t="s">
        <v>2523</v>
      </c>
      <c r="P71" s="33"/>
      <c r="Q71" s="250"/>
      <c r="R71" s="250"/>
      <c r="S71" s="250"/>
      <c r="T71" s="250"/>
      <c r="U71" s="34"/>
      <c r="W71" s="260" t="s">
        <v>2896</v>
      </c>
      <c r="X71" s="261"/>
      <c r="Y71" s="261"/>
      <c r="Z71" s="261"/>
      <c r="AA71" s="261"/>
      <c r="AB71" s="261"/>
      <c r="AC71" s="261"/>
      <c r="AD71" s="261"/>
      <c r="AE71" s="261"/>
      <c r="AF71" s="261"/>
      <c r="AG71" s="261"/>
      <c r="AH71" s="262"/>
    </row>
    <row r="72" spans="2:36" ht="15" customHeight="1" x14ac:dyDescent="0.2">
      <c r="B72" s="259"/>
      <c r="C72" s="257"/>
      <c r="D72" s="257"/>
      <c r="E72" s="257"/>
      <c r="F72" s="257"/>
      <c r="G72" s="257"/>
      <c r="H72" s="257"/>
      <c r="I72" s="257"/>
      <c r="J72" s="257"/>
      <c r="K72" s="257"/>
      <c r="L72" s="258"/>
      <c r="N72" s="31"/>
      <c r="O72" s="32" t="s">
        <v>2524</v>
      </c>
      <c r="P72" s="33"/>
      <c r="Q72" s="250"/>
      <c r="R72" s="250"/>
      <c r="S72" s="250"/>
      <c r="T72" s="250"/>
      <c r="U72" s="34"/>
      <c r="W72" s="260"/>
      <c r="X72" s="261"/>
      <c r="Y72" s="261"/>
      <c r="Z72" s="261"/>
      <c r="AA72" s="261"/>
      <c r="AB72" s="261"/>
      <c r="AC72" s="261"/>
      <c r="AD72" s="261"/>
      <c r="AE72" s="261"/>
      <c r="AF72" s="261"/>
      <c r="AG72" s="261"/>
      <c r="AH72" s="262"/>
    </row>
    <row r="73" spans="2:36" ht="15" customHeight="1" x14ac:dyDescent="0.2">
      <c r="B73" s="263" t="s">
        <v>18</v>
      </c>
      <c r="C73" s="264"/>
      <c r="D73" s="264"/>
      <c r="E73" s="264"/>
      <c r="F73" s="264"/>
      <c r="G73" s="264"/>
      <c r="H73" s="264"/>
      <c r="I73" s="264"/>
      <c r="J73" s="264"/>
      <c r="K73" s="264"/>
      <c r="L73" s="265"/>
      <c r="N73" s="31"/>
      <c r="O73" s="32" t="s">
        <v>2525</v>
      </c>
      <c r="P73" s="33"/>
      <c r="Q73" s="251"/>
      <c r="R73" s="251"/>
      <c r="S73" s="251"/>
      <c r="T73" s="251"/>
      <c r="U73" s="34"/>
      <c r="W73" s="266" t="str">
        <f>IF(W71="JUAN FRANCISCO ARAUJO FLORES","JEFE DEL DEPARTAMENTO DE SERVICIOS ESCOLARES","SUBDIRECTORA DE EVALUACIÓN Y SUPERVISIÓN ESCOLAR")</f>
        <v>SUBDIRECTORA DE EVALUACIÓN Y SUPERVISIÓN ESCOLAR</v>
      </c>
      <c r="X73" s="267"/>
      <c r="Y73" s="267"/>
      <c r="Z73" s="267"/>
      <c r="AA73" s="267"/>
      <c r="AB73" s="267"/>
      <c r="AC73" s="267"/>
      <c r="AD73" s="267"/>
      <c r="AE73" s="267"/>
      <c r="AF73" s="267"/>
      <c r="AG73" s="267"/>
      <c r="AH73" s="268"/>
    </row>
    <row r="74" spans="2:36" ht="3.75" customHeight="1" x14ac:dyDescent="0.2">
      <c r="B74" s="35"/>
      <c r="C74" s="36"/>
      <c r="D74" s="36"/>
      <c r="E74" s="36"/>
      <c r="F74" s="36"/>
      <c r="G74" s="36"/>
      <c r="H74" s="36"/>
      <c r="I74" s="36"/>
      <c r="J74" s="36"/>
      <c r="K74" s="36"/>
      <c r="L74" s="37"/>
      <c r="N74" s="38"/>
      <c r="O74" s="7"/>
      <c r="P74" s="7"/>
      <c r="Q74" s="7"/>
      <c r="R74" s="7"/>
      <c r="S74" s="7"/>
      <c r="T74" s="7"/>
      <c r="U74" s="39"/>
      <c r="W74" s="40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2"/>
    </row>
    <row r="75" spans="2:36" s="2" customFormat="1" ht="7.5" customHeight="1" x14ac:dyDescent="0.15">
      <c r="B75" s="252" t="s">
        <v>2941</v>
      </c>
      <c r="C75" s="252"/>
      <c r="D75" s="252"/>
      <c r="M75" s="252" t="s">
        <v>11</v>
      </c>
      <c r="N75" s="252"/>
      <c r="O75" s="252"/>
      <c r="P75" s="252"/>
      <c r="Q75" s="252"/>
      <c r="R75" s="252"/>
      <c r="S75" s="252"/>
      <c r="T75" s="252"/>
      <c r="U75" s="252"/>
      <c r="V75" s="252"/>
      <c r="AF75" s="252" t="s">
        <v>23</v>
      </c>
      <c r="AG75" s="252"/>
      <c r="AH75" s="252"/>
      <c r="AI75" s="43"/>
      <c r="AJ75" s="43"/>
    </row>
  </sheetData>
  <sheetProtection algorithmName="SHA-512" hashValue="kASrpLk+7dLxOgf1Ohqrffk1UR8eoWeiIuMRLfiSRBcInhYqicE6ZFRAwZYgp6bjXj9cLSE+YSGmdmmyWOWhEA==" saltValue="fSMsipRHzY1hxt++doCy2A==" spinCount="100000" sheet="1" selectLockedCells="1"/>
  <mergeCells count="228">
    <mergeCell ref="N70:U70"/>
    <mergeCell ref="Q71:T71"/>
    <mergeCell ref="Q72:T72"/>
    <mergeCell ref="Q73:T73"/>
    <mergeCell ref="B75:D75"/>
    <mergeCell ref="AF75:AH75"/>
    <mergeCell ref="B69:L69"/>
    <mergeCell ref="W69:AH69"/>
    <mergeCell ref="B71:L72"/>
    <mergeCell ref="W71:AH72"/>
    <mergeCell ref="B73:L73"/>
    <mergeCell ref="W73:AH73"/>
    <mergeCell ref="M75:V75"/>
    <mergeCell ref="B61:C62"/>
    <mergeCell ref="D63:E63"/>
    <mergeCell ref="F63:G63"/>
    <mergeCell ref="AG67:AH67"/>
    <mergeCell ref="S64:T64"/>
    <mergeCell ref="V64:W64"/>
    <mergeCell ref="Y66:AE66"/>
    <mergeCell ref="C67:I67"/>
    <mergeCell ref="T67:X67"/>
    <mergeCell ref="Y67:AC67"/>
    <mergeCell ref="L63:M63"/>
    <mergeCell ref="J67:N67"/>
    <mergeCell ref="O67:S67"/>
    <mergeCell ref="B63:C64"/>
    <mergeCell ref="D64:E64"/>
    <mergeCell ref="F64:G64"/>
    <mergeCell ref="H64:I64"/>
    <mergeCell ref="H63:I63"/>
    <mergeCell ref="D61:I62"/>
    <mergeCell ref="S58:AD58"/>
    <mergeCell ref="AG59:AH59"/>
    <mergeCell ref="B56:M56"/>
    <mergeCell ref="P56:Q56"/>
    <mergeCell ref="S56:AD56"/>
    <mergeCell ref="AG56:AH56"/>
    <mergeCell ref="B57:M57"/>
    <mergeCell ref="P58:Q58"/>
    <mergeCell ref="S57:AD57"/>
    <mergeCell ref="AG57:AH57"/>
    <mergeCell ref="B58:M58"/>
    <mergeCell ref="P57:Q57"/>
    <mergeCell ref="S59:AD59"/>
    <mergeCell ref="AG58:AH58"/>
    <mergeCell ref="B59:Q59"/>
    <mergeCell ref="B54:M54"/>
    <mergeCell ref="P54:Q54"/>
    <mergeCell ref="S54:AD54"/>
    <mergeCell ref="AG54:AH54"/>
    <mergeCell ref="B55:M55"/>
    <mergeCell ref="P55:Q55"/>
    <mergeCell ref="S55:AD55"/>
    <mergeCell ref="AG55:AH55"/>
    <mergeCell ref="B52:M52"/>
    <mergeCell ref="P52:Q52"/>
    <mergeCell ref="S52:AD52"/>
    <mergeCell ref="AG52:AH52"/>
    <mergeCell ref="B53:M53"/>
    <mergeCell ref="P53:Q53"/>
    <mergeCell ref="S53:AD53"/>
    <mergeCell ref="AG53:AH53"/>
    <mergeCell ref="B41:M41"/>
    <mergeCell ref="P41:Q41"/>
    <mergeCell ref="S41:AD41"/>
    <mergeCell ref="AG41:AH41"/>
    <mergeCell ref="B42:M42"/>
    <mergeCell ref="P43:Q43"/>
    <mergeCell ref="S42:AD42"/>
    <mergeCell ref="AG45:AH45"/>
    <mergeCell ref="B39:M39"/>
    <mergeCell ref="P39:Q39"/>
    <mergeCell ref="S39:AD39"/>
    <mergeCell ref="AG39:AH39"/>
    <mergeCell ref="B40:M40"/>
    <mergeCell ref="P40:Q40"/>
    <mergeCell ref="S40:AD40"/>
    <mergeCell ref="AG40:AH40"/>
    <mergeCell ref="P42:Q42"/>
    <mergeCell ref="B43:M43"/>
    <mergeCell ref="S43:AD43"/>
    <mergeCell ref="S44:AD44"/>
    <mergeCell ref="S45:AD45"/>
    <mergeCell ref="AG42:AH42"/>
    <mergeCell ref="AG43:AH43"/>
    <mergeCell ref="AG44:AH44"/>
    <mergeCell ref="P30:Q30"/>
    <mergeCell ref="B30:M30"/>
    <mergeCell ref="AG30:AH30"/>
    <mergeCell ref="S30:AD30"/>
    <mergeCell ref="B37:M37"/>
    <mergeCell ref="P37:Q37"/>
    <mergeCell ref="S37:AD37"/>
    <mergeCell ref="AG37:AH37"/>
    <mergeCell ref="B38:M38"/>
    <mergeCell ref="P38:Q38"/>
    <mergeCell ref="S38:AD38"/>
    <mergeCell ref="AG38:AH38"/>
    <mergeCell ref="B35:M35"/>
    <mergeCell ref="P35:Q35"/>
    <mergeCell ref="S35:AD35"/>
    <mergeCell ref="AG35:AH35"/>
    <mergeCell ref="B36:M36"/>
    <mergeCell ref="P36:Q36"/>
    <mergeCell ref="S36:AD36"/>
    <mergeCell ref="AG36:AH36"/>
    <mergeCell ref="B31:M31"/>
    <mergeCell ref="P31:Q31"/>
    <mergeCell ref="S31:AD31"/>
    <mergeCell ref="AG31:AH31"/>
    <mergeCell ref="AE33:AF34"/>
    <mergeCell ref="AG33:AH34"/>
    <mergeCell ref="B34:G34"/>
    <mergeCell ref="H34:M34"/>
    <mergeCell ref="S34:X34"/>
    <mergeCell ref="Y34:AD34"/>
    <mergeCell ref="B33:G33"/>
    <mergeCell ref="H33:M33"/>
    <mergeCell ref="N33:O34"/>
    <mergeCell ref="P33:Q34"/>
    <mergeCell ref="S33:X33"/>
    <mergeCell ref="Y33:AD33"/>
    <mergeCell ref="B28:M28"/>
    <mergeCell ref="P28:Q28"/>
    <mergeCell ref="S28:AD28"/>
    <mergeCell ref="AG28:AH28"/>
    <mergeCell ref="AP28:BA28"/>
    <mergeCell ref="B29:M29"/>
    <mergeCell ref="P29:Q29"/>
    <mergeCell ref="S29:AD29"/>
    <mergeCell ref="AG29:AH29"/>
    <mergeCell ref="AP29:BA29"/>
    <mergeCell ref="B26:M26"/>
    <mergeCell ref="P26:Q26"/>
    <mergeCell ref="S26:AD26"/>
    <mergeCell ref="AG26:AH26"/>
    <mergeCell ref="AP26:BA26"/>
    <mergeCell ref="B27:M27"/>
    <mergeCell ref="P27:Q27"/>
    <mergeCell ref="S27:AD27"/>
    <mergeCell ref="AG27:AH27"/>
    <mergeCell ref="AP27:BA27"/>
    <mergeCell ref="AG23:AH23"/>
    <mergeCell ref="AP23:BA23"/>
    <mergeCell ref="B24:M24"/>
    <mergeCell ref="P24:Q24"/>
    <mergeCell ref="S24:AD24"/>
    <mergeCell ref="AG24:AH24"/>
    <mergeCell ref="AP24:BA24"/>
    <mergeCell ref="B25:M25"/>
    <mergeCell ref="P25:Q25"/>
    <mergeCell ref="S25:AD25"/>
    <mergeCell ref="AG25:AH25"/>
    <mergeCell ref="AP25:BA25"/>
    <mergeCell ref="B23:M23"/>
    <mergeCell ref="P23:Q23"/>
    <mergeCell ref="S23:AD23"/>
    <mergeCell ref="AP22:BA22"/>
    <mergeCell ref="D16:W16"/>
    <mergeCell ref="X16:AF16"/>
    <mergeCell ref="B18:AH19"/>
    <mergeCell ref="B21:G21"/>
    <mergeCell ref="H21:M21"/>
    <mergeCell ref="N21:O22"/>
    <mergeCell ref="P21:Q22"/>
    <mergeCell ref="S21:X21"/>
    <mergeCell ref="Y21:AD21"/>
    <mergeCell ref="AE21:AF22"/>
    <mergeCell ref="X11:AB12"/>
    <mergeCell ref="AC11:AF12"/>
    <mergeCell ref="D15:W15"/>
    <mergeCell ref="X15:AF15"/>
    <mergeCell ref="I5:AA5"/>
    <mergeCell ref="H6:AB6"/>
    <mergeCell ref="AD7:AF7"/>
    <mergeCell ref="AG21:AH22"/>
    <mergeCell ref="B22:G22"/>
    <mergeCell ref="H22:M22"/>
    <mergeCell ref="S22:X22"/>
    <mergeCell ref="Y22:AD22"/>
    <mergeCell ref="AG7:AJ7"/>
    <mergeCell ref="AC8:AD8"/>
    <mergeCell ref="AE8:AF8"/>
    <mergeCell ref="D10:W10"/>
    <mergeCell ref="X10:AF10"/>
    <mergeCell ref="D11:J12"/>
    <mergeCell ref="K11:W12"/>
    <mergeCell ref="X8:Z8"/>
    <mergeCell ref="AA8:AB8"/>
    <mergeCell ref="B44:Q44"/>
    <mergeCell ref="B50:M50"/>
    <mergeCell ref="P50:Q50"/>
    <mergeCell ref="S50:AD50"/>
    <mergeCell ref="AG50:AH50"/>
    <mergeCell ref="B51:M51"/>
    <mergeCell ref="P51:Q51"/>
    <mergeCell ref="S51:AD51"/>
    <mergeCell ref="AG51:AH51"/>
    <mergeCell ref="AE48:AF49"/>
    <mergeCell ref="AG48:AH49"/>
    <mergeCell ref="B49:G49"/>
    <mergeCell ref="H49:M49"/>
    <mergeCell ref="S49:X49"/>
    <mergeCell ref="S46:AH46"/>
    <mergeCell ref="Y49:AD49"/>
    <mergeCell ref="B48:G48"/>
    <mergeCell ref="H48:M48"/>
    <mergeCell ref="N48:O49"/>
    <mergeCell ref="P48:Q49"/>
    <mergeCell ref="S48:X48"/>
    <mergeCell ref="Y48:AD48"/>
    <mergeCell ref="S60:AH60"/>
    <mergeCell ref="S62:AD62"/>
    <mergeCell ref="S61:AD61"/>
    <mergeCell ref="S63:AD63"/>
    <mergeCell ref="AE61:AH62"/>
    <mergeCell ref="AE63:AH64"/>
    <mergeCell ref="N63:O63"/>
    <mergeCell ref="J61:O62"/>
    <mergeCell ref="P61:Q62"/>
    <mergeCell ref="P63:Q64"/>
    <mergeCell ref="J64:K64"/>
    <mergeCell ref="L64:M64"/>
    <mergeCell ref="N64:O64"/>
    <mergeCell ref="J63:K63"/>
    <mergeCell ref="Y64:Z64"/>
    <mergeCell ref="AB64:AC64"/>
  </mergeCells>
  <conditionalFormatting sqref="O23:O30 P63">
    <cfRule type="cellIs" dxfId="7" priority="12" operator="lessThan">
      <formula>6</formula>
    </cfRule>
  </conditionalFormatting>
  <conditionalFormatting sqref="O31 AF31 O43 AF45 O45:O46 AF59">
    <cfRule type="cellIs" dxfId="6" priority="13" operator="equal">
      <formula>"NA"</formula>
    </cfRule>
  </conditionalFormatting>
  <conditionalFormatting sqref="O35:O42">
    <cfRule type="cellIs" dxfId="5" priority="8" operator="lessThan">
      <formula>6</formula>
    </cfRule>
  </conditionalFormatting>
  <conditionalFormatting sqref="O50:O57">
    <cfRule type="cellIs" dxfId="4" priority="4" operator="lessThan">
      <formula>6</formula>
    </cfRule>
  </conditionalFormatting>
  <conditionalFormatting sqref="O58">
    <cfRule type="cellIs" dxfId="3" priority="3" operator="equal">
      <formula>"NA"</formula>
    </cfRule>
  </conditionalFormatting>
  <conditionalFormatting sqref="AF23:AF30">
    <cfRule type="cellIs" dxfId="2" priority="10" operator="lessThan">
      <formula>6</formula>
    </cfRule>
  </conditionalFormatting>
  <conditionalFormatting sqref="AF35:AF44">
    <cfRule type="cellIs" dxfId="1" priority="7" operator="lessThan">
      <formula>6</formula>
    </cfRule>
  </conditionalFormatting>
  <conditionalFormatting sqref="AF50:AF58">
    <cfRule type="cellIs" dxfId="0" priority="2" operator="lessThan">
      <formula>6</formula>
    </cfRule>
  </conditionalFormatting>
  <dataValidations count="24">
    <dataValidation type="list" allowBlank="1" showInputMessage="1" showErrorMessage="1" sqref="AE8:AF8" xr:uid="{00000000-0002-0000-0000-000000000000}">
      <formula1>"/ 2024,/ 2025"</formula1>
    </dataValidation>
    <dataValidation type="textLength" allowBlank="1" showInputMessage="1" showErrorMessage="1" prompt="aaaa" sqref="AG67:AH67" xr:uid="{00000000-0002-0000-0000-000001000000}">
      <formula1>4</formula1>
      <formula2>4</formula2>
    </dataValidation>
    <dataValidation type="textLength" allowBlank="1" showInputMessage="1" showErrorMessage="1" error="CAPTURAR NÚMERO PROGRESIVO A 3 DÍGITOS" prompt="001,002,003..." sqref="AC8:AD8" xr:uid="{00000000-0002-0000-0000-000002000000}">
      <formula1>3</formula1>
      <formula2>3</formula2>
    </dataValidation>
    <dataValidation type="custom" allowBlank="1" showInputMessage="1" showErrorMessage="1" error="CAPTURE ASTERISCO SOLO PARA ASIGNATURA CURSADA EN OTRO PERIODO_x000a_" prompt="ASTERISCO PARA ASIGNATURA NO CURSADA" sqref="N23:N31 AE23:AE31 AE35:AE45 AE50:AE59 N50:N58 N35:N43" xr:uid="{00000000-0002-0000-0000-000003000000}">
      <formula1>IF(N23="*",TRUE,FALSE)</formula1>
    </dataValidation>
    <dataValidation type="textLength" operator="equal" allowBlank="1" showInputMessage="1" showErrorMessage="1" error="CURP DEBE CONTENER 18 CARACTERES" sqref="X16:AF16" xr:uid="{00000000-0002-0000-0000-000004000000}">
      <formula1>18</formula1>
    </dataValidation>
    <dataValidation type="textLength" operator="equal" allowBlank="1" showInputMessage="1" showErrorMessage="1" error="CAPTURE 2 DÍGITOS" prompt="01 al 31 " sqref="O67" xr:uid="{00000000-0002-0000-0000-000005000000}">
      <formula1>2</formula1>
    </dataValidation>
    <dataValidation type="custom" allowBlank="1" showInputMessage="1" showErrorMessage="1" error="CAPTURE CALIFICACIÓN DE 5 A 10 o GUIÓN o AR" promptTitle="- o 5 A 10 o AR" prompt="_x000a__x000a_" sqref="O23:O30 AF23:AF30 O50:O55 O35:O40 AF50:AF58 AF35:AF40" xr:uid="{00000000-0002-0000-0000-000006000000}">
      <formula1>OR(COUNTIF(O23,"-")=1,COUNTIF(O23,"AR")=1,(AND(O23&gt;4,O23&lt;11)))</formula1>
    </dataValidation>
    <dataValidation type="custom" allowBlank="1" showInputMessage="1" showErrorMessage="1" error="CAPTURE A o NA o GUIÓN o X" promptTitle="-, o A o NA o X" prompt="_x000a_" sqref="O58 O31 AF31 AF45 AF59 O43" xr:uid="{00000000-0002-0000-0000-000007000000}">
      <formula1>OR(COUNTIF(O31,"NA")=1, COUNTIF(O31,"A")=1,COUNTIF(O31,"-")=1,COUNTIF(O31,"X")=1)</formula1>
    </dataValidation>
    <dataValidation allowBlank="1" showInputMessage="1" showErrorMessage="1" error="ELEGIR AREA PROPEDÉUTICA Y ESCRIBIR NÚMERO DE CPT" sqref="B52:M52" xr:uid="{00000000-0002-0000-0000-000008000000}"/>
    <dataValidation allowBlank="1" showInputMessage="1" showErrorMessage="1" error="ESCRIBIR NÚMERO DE CPT " sqref="S53:AD53" xr:uid="{00000000-0002-0000-0000-000009000000}"/>
    <dataValidation type="textLength" operator="equal" allowBlank="1" showInputMessage="1" showErrorMessage="1" error="CLAVE DEBE CONTENER 10 CARACTERES" sqref="X11:AB12" xr:uid="{00000000-0002-0000-0000-00000A000000}">
      <formula1>5</formula1>
    </dataValidation>
    <dataValidation type="textLength" operator="equal" allowBlank="1" showInputMessage="1" showErrorMessage="1" error="CLAVE DEBE CONTENER 5 CARACTERES" sqref="AC11:AF12" xr:uid="{00000000-0002-0000-0000-00000B000000}">
      <formula1>5</formula1>
    </dataValidation>
    <dataValidation type="list" allowBlank="1" showInputMessage="1" showErrorMessage="1" error="SELECCIONE TIPO DE EXÁMEN_x000a_" prompt="SELECCIONE TIPO DE EXÁMEN_x000a_" sqref="AG50:AH58 P23:Q30 AG23:AH30 P35:Q42 AG35:AH44 P50:Q57" xr:uid="{00000000-0002-0000-0000-00000C000000}">
      <formula1>"'-,F,PE,R1,R2,R3,R4,TS,UCP"</formula1>
    </dataValidation>
    <dataValidation type="list" allowBlank="1" showErrorMessage="1" error="SELECCIONE TIPO DE EXÁMEN_x000a_" prompt="SELECCIONE TIPO DE EXÁMEN_x000a_" sqref="AG59:AH59 P31:Q31 AG31:AH31 P43:Q43 AG45:AH45 P58:Q58" xr:uid="{00000000-0002-0000-0000-00000D000000}">
      <formula1>"'-,F,PE,R1,R2,R3,R4,TS,UCP,X"</formula1>
    </dataValidation>
    <dataValidation type="list" allowBlank="1" showInputMessage="1" showErrorMessage="1" sqref="W71:AH72" xr:uid="{00000000-0002-0000-0000-00000E000000}">
      <formula1>"BRENDA LIZ TICANTE RAMOS,JUAN FRANCISCO ARAUJO FLORES"</formula1>
    </dataValidation>
    <dataValidation type="custom" allowBlank="1" showInputMessage="1" showErrorMessage="1" error="CAPTURE CALIFICACIÓN DE 5 A 10 o GUIÓN o AR o X" promptTitle="- o 5 A 10 o AR o X" prompt="_x000a__x000a_" sqref="O56:O57 O41:O42" xr:uid="{00000000-0002-0000-0000-00000F000000}">
      <formula1>OR(COUNTIF(O41,"-")=1,COUNTIF(O41,"AR")=1,COUNTIF(O41,"X")=1,(AND(O41&gt;4,O41&lt;11)))</formula1>
    </dataValidation>
    <dataValidation type="custom" allowBlank="1" showInputMessage="1" showErrorMessage="1" error="CAPTURE CALIFICACIÓN DE 5 A 10 o GUIÓN o AR o X" promptTitle="- o 5 A 10 o AR o X" prompt="_x000a__x000a_" sqref="AF41:AF44" xr:uid="{00000000-0002-0000-0000-000010000000}">
      <formula1>OR(COUNTIF(AF41,"-")=1,COUNTIF(AF41,"AR")=1, COUNTIF(AF41,"X")=1,(AND(AF41&gt;4,AF41&lt;11)))</formula1>
    </dataValidation>
    <dataValidation allowBlank="1" showInputMessage="1" showErrorMessage="1" error="DEBE INTRODUCIR UN NUMERO" sqref="N58:O58" xr:uid="{00000000-0002-0000-0000-000011000000}"/>
    <dataValidation type="list" allowBlank="1" showInputMessage="1" showErrorMessage="1" error="BUENA,REGULAR,MALA_x000a_" sqref="AE63" xr:uid="{00000000-0002-0000-0000-000012000000}">
      <formula1>"BUENA,REGULAR,MALA"</formula1>
    </dataValidation>
    <dataValidation type="whole" allowBlank="1" showInputMessage="1" showErrorMessage="1" error="INGRESE 4 CARACTERES" prompt="aaaa" sqref="N64:O64" xr:uid="{00000000-0002-0000-0000-000013000000}">
      <formula1>2024</formula1>
      <formula2>2032</formula2>
    </dataValidation>
    <dataValidation allowBlank="1" showInputMessage="1" showErrorMessage="1" error="2 CARACTERES" prompt="mm" sqref="F64:G64 L64:M64" xr:uid="{00000000-0002-0000-0000-000014000000}"/>
    <dataValidation allowBlank="1" showInputMessage="1" showErrorMessage="1" error="2 CARACTERES" prompt="dd" sqref="D64:E64 J64:K64" xr:uid="{00000000-0002-0000-0000-000015000000}"/>
    <dataValidation type="textLength" allowBlank="1" showInputMessage="1" showErrorMessage="1" error="CAPTURE 2 CARACTERES DE LA CPT o X SI ES ASIGNATURA EXENTA" prompt="CAPTURE No. DE CFLB o X o -- PARA CANCELAR" sqref="U64 X64 AA64 AD64" xr:uid="{00000000-0002-0000-0000-000016000000}">
      <formula1>1</formula1>
      <formula2>2</formula2>
    </dataValidation>
    <dataValidation type="whole" allowBlank="1" showInputMessage="1" showErrorMessage="1" error="INGRESE 4 CARACTERES" prompt="aaaa" sqref="H64:I64" xr:uid="{00000000-0002-0000-0000-000017000000}">
      <formula1>2023</formula1>
      <formula2>2030</formula2>
    </dataValidation>
  </dataValidations>
  <printOptions horizontalCentered="1" verticalCentered="1"/>
  <pageMargins left="0" right="0" top="0" bottom="0" header="0" footer="0"/>
  <pageSetup scale="88" orientation="portrait" horizontalDpi="300" verticalDpi="300" r:id="rId1"/>
  <headerFooter scaleWithDoc="0"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18000000}">
          <x14:formula1>
            <xm:f>DATOS!$B$26:$B$30</xm:f>
          </x14:formula1>
          <xm:sqref>S62:AD62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B1:AG54"/>
  <sheetViews>
    <sheetView showGridLines="0" view="pageBreakPreview" zoomScaleNormal="110" zoomScaleSheetLayoutView="100" zoomScalePageLayoutView="130" workbookViewId="0">
      <selection activeCell="B1" sqref="B1:AF1"/>
    </sheetView>
  </sheetViews>
  <sheetFormatPr baseColWidth="10" defaultRowHeight="12.75" x14ac:dyDescent="0.2"/>
  <cols>
    <col min="1" max="1" width="8.42578125" style="4" customWidth="1"/>
    <col min="2" max="2" width="3.28515625" style="4" customWidth="1"/>
    <col min="3" max="3" width="3.85546875" style="4" customWidth="1"/>
    <col min="4" max="7" width="3.28515625" style="4" customWidth="1"/>
    <col min="8" max="8" width="3.7109375" style="4" customWidth="1"/>
    <col min="9" max="31" width="3.28515625" style="4" customWidth="1"/>
    <col min="32" max="32" width="2.5703125" style="4" customWidth="1"/>
    <col min="33" max="33" width="7.5703125" style="4" customWidth="1"/>
    <col min="34" max="16384" width="11.42578125" style="4"/>
  </cols>
  <sheetData>
    <row r="1" spans="2:33" ht="59.1" customHeight="1" x14ac:dyDescent="0.2">
      <c r="B1" s="281" t="s">
        <v>2843</v>
      </c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  <c r="X1" s="281"/>
      <c r="Y1" s="281"/>
      <c r="Z1" s="281"/>
      <c r="AA1" s="281"/>
      <c r="AB1" s="281"/>
      <c r="AC1" s="281"/>
      <c r="AD1" s="281"/>
      <c r="AE1" s="281"/>
      <c r="AF1" s="281"/>
    </row>
    <row r="2" spans="2:33" s="53" customFormat="1" ht="16.5" customHeight="1" x14ac:dyDescent="0.2">
      <c r="B2" s="282" t="s">
        <v>7</v>
      </c>
      <c r="C2" s="283"/>
      <c r="D2" s="283"/>
      <c r="E2" s="283"/>
      <c r="F2" s="283"/>
      <c r="G2" s="283"/>
      <c r="H2" s="284"/>
      <c r="I2" s="283" t="s">
        <v>8</v>
      </c>
      <c r="J2" s="283"/>
      <c r="K2" s="283"/>
      <c r="L2" s="283"/>
      <c r="M2" s="283"/>
      <c r="N2" s="283"/>
      <c r="O2" s="283"/>
      <c r="P2" s="284"/>
      <c r="Q2" s="52"/>
      <c r="R2" s="282" t="s">
        <v>7</v>
      </c>
      <c r="S2" s="283"/>
      <c r="T2" s="283"/>
      <c r="U2" s="283"/>
      <c r="V2" s="283"/>
      <c r="W2" s="283"/>
      <c r="X2" s="284"/>
      <c r="Y2" s="283" t="s">
        <v>8</v>
      </c>
      <c r="Z2" s="283"/>
      <c r="AA2" s="283"/>
      <c r="AB2" s="283"/>
      <c r="AC2" s="283"/>
      <c r="AD2" s="283"/>
      <c r="AE2" s="283"/>
      <c r="AF2" s="284"/>
    </row>
    <row r="3" spans="2:33" x14ac:dyDescent="0.2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</row>
    <row r="4" spans="2:33" x14ac:dyDescent="0.2">
      <c r="B4" s="285" t="s">
        <v>2806</v>
      </c>
      <c r="C4" s="286"/>
      <c r="D4" s="286"/>
      <c r="E4" s="286"/>
      <c r="F4" s="286"/>
      <c r="G4" s="286"/>
      <c r="H4" s="286"/>
      <c r="I4" s="286"/>
      <c r="J4" s="286"/>
      <c r="K4" s="286"/>
      <c r="L4" s="286"/>
      <c r="M4" s="286"/>
      <c r="N4" s="286"/>
      <c r="O4" s="286"/>
      <c r="P4" s="287"/>
      <c r="R4" s="285" t="s">
        <v>2807</v>
      </c>
      <c r="S4" s="286"/>
      <c r="T4" s="286"/>
      <c r="U4" s="286"/>
      <c r="V4" s="286"/>
      <c r="W4" s="286"/>
      <c r="X4" s="286"/>
      <c r="Y4" s="286"/>
      <c r="Z4" s="286"/>
      <c r="AA4" s="286"/>
      <c r="AB4" s="286"/>
      <c r="AC4" s="286"/>
      <c r="AD4" s="286"/>
      <c r="AE4" s="286"/>
      <c r="AF4" s="287"/>
    </row>
    <row r="5" spans="2:33" x14ac:dyDescent="0.2">
      <c r="B5" s="288" t="s">
        <v>2863</v>
      </c>
      <c r="C5" s="289"/>
      <c r="D5" s="289"/>
      <c r="E5" s="289"/>
      <c r="F5" s="289"/>
      <c r="G5" s="289"/>
      <c r="H5" s="290"/>
      <c r="I5" s="272" t="s">
        <v>2867</v>
      </c>
      <c r="J5" s="272"/>
      <c r="K5" s="272"/>
      <c r="L5" s="272"/>
      <c r="M5" s="272"/>
      <c r="N5" s="272"/>
      <c r="O5" s="272"/>
      <c r="P5" s="273"/>
      <c r="Q5" s="49"/>
      <c r="R5" s="271" t="s">
        <v>2871</v>
      </c>
      <c r="S5" s="272"/>
      <c r="T5" s="272"/>
      <c r="U5" s="272"/>
      <c r="V5" s="272"/>
      <c r="W5" s="272"/>
      <c r="X5" s="273"/>
      <c r="Y5" s="271" t="s">
        <v>2875</v>
      </c>
      <c r="Z5" s="272"/>
      <c r="AA5" s="272"/>
      <c r="AB5" s="272"/>
      <c r="AC5" s="272"/>
      <c r="AD5" s="272"/>
      <c r="AE5" s="272"/>
      <c r="AF5" s="273"/>
    </row>
    <row r="6" spans="2:33" x14ac:dyDescent="0.2">
      <c r="B6" s="291" t="s">
        <v>2864</v>
      </c>
      <c r="C6" s="292"/>
      <c r="D6" s="292"/>
      <c r="E6" s="292"/>
      <c r="F6" s="292"/>
      <c r="G6" s="292"/>
      <c r="H6" s="293"/>
      <c r="I6" s="275" t="s">
        <v>2868</v>
      </c>
      <c r="J6" s="275"/>
      <c r="K6" s="275"/>
      <c r="L6" s="275"/>
      <c r="M6" s="275"/>
      <c r="N6" s="275"/>
      <c r="O6" s="275"/>
      <c r="P6" s="276"/>
      <c r="Q6" s="49"/>
      <c r="R6" s="274" t="s">
        <v>2872</v>
      </c>
      <c r="S6" s="275"/>
      <c r="T6" s="275"/>
      <c r="U6" s="275"/>
      <c r="V6" s="275"/>
      <c r="W6" s="275"/>
      <c r="X6" s="276"/>
      <c r="Y6" s="274" t="s">
        <v>2876</v>
      </c>
      <c r="Z6" s="275"/>
      <c r="AA6" s="275"/>
      <c r="AB6" s="275"/>
      <c r="AC6" s="275"/>
      <c r="AD6" s="275"/>
      <c r="AE6" s="275"/>
      <c r="AF6" s="276"/>
    </row>
    <row r="7" spans="2:33" x14ac:dyDescent="0.2">
      <c r="B7" s="291" t="s">
        <v>2865</v>
      </c>
      <c r="C7" s="292"/>
      <c r="D7" s="292"/>
      <c r="E7" s="292"/>
      <c r="F7" s="292"/>
      <c r="G7" s="292"/>
      <c r="H7" s="293"/>
      <c r="I7" s="275" t="s">
        <v>2869</v>
      </c>
      <c r="J7" s="275"/>
      <c r="K7" s="275"/>
      <c r="L7" s="275"/>
      <c r="M7" s="275"/>
      <c r="N7" s="275"/>
      <c r="O7" s="275"/>
      <c r="P7" s="276"/>
      <c r="Q7" s="49"/>
      <c r="R7" s="274" t="s">
        <v>2873</v>
      </c>
      <c r="S7" s="275"/>
      <c r="T7" s="275"/>
      <c r="U7" s="275"/>
      <c r="V7" s="275"/>
      <c r="W7" s="275"/>
      <c r="X7" s="276"/>
      <c r="Y7" s="274" t="s">
        <v>2877</v>
      </c>
      <c r="Z7" s="275"/>
      <c r="AA7" s="275"/>
      <c r="AB7" s="275"/>
      <c r="AC7" s="275"/>
      <c r="AD7" s="275"/>
      <c r="AE7" s="275"/>
      <c r="AF7" s="276"/>
    </row>
    <row r="8" spans="2:33" x14ac:dyDescent="0.2">
      <c r="B8" s="294" t="s">
        <v>2866</v>
      </c>
      <c r="C8" s="295"/>
      <c r="D8" s="295"/>
      <c r="E8" s="295"/>
      <c r="F8" s="295"/>
      <c r="G8" s="295"/>
      <c r="H8" s="296"/>
      <c r="I8" s="278" t="s">
        <v>2870</v>
      </c>
      <c r="J8" s="278"/>
      <c r="K8" s="278"/>
      <c r="L8" s="278"/>
      <c r="M8" s="278"/>
      <c r="N8" s="278"/>
      <c r="O8" s="278"/>
      <c r="P8" s="279"/>
      <c r="Q8" s="49"/>
      <c r="R8" s="277" t="s">
        <v>2874</v>
      </c>
      <c r="S8" s="278"/>
      <c r="T8" s="278"/>
      <c r="U8" s="278"/>
      <c r="V8" s="278"/>
      <c r="W8" s="278"/>
      <c r="X8" s="279"/>
      <c r="Y8" s="277" t="s">
        <v>2878</v>
      </c>
      <c r="Z8" s="278"/>
      <c r="AA8" s="278"/>
      <c r="AB8" s="278"/>
      <c r="AC8" s="278"/>
      <c r="AD8" s="278"/>
      <c r="AE8" s="278"/>
      <c r="AF8" s="279"/>
    </row>
    <row r="9" spans="2:33" x14ac:dyDescent="0.2"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</row>
    <row r="10" spans="2:33" x14ac:dyDescent="0.2">
      <c r="B10" s="285" t="s">
        <v>2808</v>
      </c>
      <c r="C10" s="286"/>
      <c r="D10" s="286"/>
      <c r="E10" s="286"/>
      <c r="F10" s="286"/>
      <c r="G10" s="286"/>
      <c r="H10" s="286"/>
      <c r="I10" s="286"/>
      <c r="J10" s="286"/>
      <c r="K10" s="286"/>
      <c r="L10" s="286"/>
      <c r="M10" s="286"/>
      <c r="N10" s="286"/>
      <c r="O10" s="286"/>
      <c r="P10" s="287"/>
      <c r="R10" s="285" t="s">
        <v>20</v>
      </c>
      <c r="S10" s="286"/>
      <c r="T10" s="286"/>
      <c r="U10" s="286"/>
      <c r="V10" s="286"/>
      <c r="W10" s="286"/>
      <c r="X10" s="286"/>
      <c r="Y10" s="286"/>
      <c r="Z10" s="286"/>
      <c r="AA10" s="286"/>
      <c r="AB10" s="286"/>
      <c r="AC10" s="286"/>
      <c r="AD10" s="286"/>
      <c r="AE10" s="286"/>
      <c r="AF10" s="287"/>
    </row>
    <row r="11" spans="2:33" x14ac:dyDescent="0.2">
      <c r="B11" s="271" t="s">
        <v>2938</v>
      </c>
      <c r="C11" s="272"/>
      <c r="D11" s="272"/>
      <c r="E11" s="272"/>
      <c r="F11" s="272"/>
      <c r="G11" s="272"/>
      <c r="H11" s="273"/>
      <c r="I11" s="271" t="s">
        <v>2937</v>
      </c>
      <c r="J11" s="272"/>
      <c r="K11" s="272"/>
      <c r="L11" s="272"/>
      <c r="M11" s="272"/>
      <c r="N11" s="272"/>
      <c r="O11" s="272"/>
      <c r="P11" s="273"/>
      <c r="Q11" s="49"/>
      <c r="R11" s="271" t="s">
        <v>2885</v>
      </c>
      <c r="S11" s="272"/>
      <c r="T11" s="272"/>
      <c r="U11" s="272"/>
      <c r="V11" s="272"/>
      <c r="W11" s="272"/>
      <c r="X11" s="273"/>
      <c r="Y11" s="271" t="s">
        <v>2889</v>
      </c>
      <c r="Z11" s="272"/>
      <c r="AA11" s="272"/>
      <c r="AB11" s="272"/>
      <c r="AC11" s="272"/>
      <c r="AD11" s="272"/>
      <c r="AE11" s="272"/>
      <c r="AF11" s="273"/>
      <c r="AG11" s="2"/>
    </row>
    <row r="12" spans="2:33" x14ac:dyDescent="0.2">
      <c r="B12" s="274" t="s">
        <v>2879</v>
      </c>
      <c r="C12" s="275"/>
      <c r="D12" s="275"/>
      <c r="E12" s="275"/>
      <c r="F12" s="275"/>
      <c r="G12" s="275"/>
      <c r="H12" s="276"/>
      <c r="I12" s="274" t="s">
        <v>2882</v>
      </c>
      <c r="J12" s="275"/>
      <c r="K12" s="275"/>
      <c r="L12" s="275"/>
      <c r="M12" s="275"/>
      <c r="N12" s="275"/>
      <c r="O12" s="275"/>
      <c r="P12" s="276"/>
      <c r="Q12" s="49"/>
      <c r="R12" s="274" t="s">
        <v>2886</v>
      </c>
      <c r="S12" s="275"/>
      <c r="T12" s="275"/>
      <c r="U12" s="275"/>
      <c r="V12" s="275"/>
      <c r="W12" s="275"/>
      <c r="X12" s="276"/>
      <c r="Y12" s="274" t="s">
        <v>2890</v>
      </c>
      <c r="Z12" s="275"/>
      <c r="AA12" s="275"/>
      <c r="AB12" s="275"/>
      <c r="AC12" s="275"/>
      <c r="AD12" s="275"/>
      <c r="AE12" s="275"/>
      <c r="AF12" s="276"/>
    </row>
    <row r="13" spans="2:33" x14ac:dyDescent="0.2">
      <c r="B13" s="274" t="s">
        <v>2880</v>
      </c>
      <c r="C13" s="275"/>
      <c r="D13" s="275"/>
      <c r="E13" s="275"/>
      <c r="F13" s="275"/>
      <c r="G13" s="275"/>
      <c r="H13" s="276"/>
      <c r="I13" s="274" t="s">
        <v>2883</v>
      </c>
      <c r="J13" s="275"/>
      <c r="K13" s="275"/>
      <c r="L13" s="275"/>
      <c r="M13" s="275"/>
      <c r="N13" s="275"/>
      <c r="O13" s="275"/>
      <c r="P13" s="276"/>
      <c r="Q13" s="49"/>
      <c r="R13" s="274" t="s">
        <v>2887</v>
      </c>
      <c r="S13" s="275"/>
      <c r="T13" s="275"/>
      <c r="U13" s="275"/>
      <c r="V13" s="275"/>
      <c r="W13" s="275"/>
      <c r="X13" s="276"/>
      <c r="Y13" s="274" t="s">
        <v>2891</v>
      </c>
      <c r="Z13" s="275"/>
      <c r="AA13" s="275"/>
      <c r="AB13" s="275"/>
      <c r="AC13" s="275"/>
      <c r="AD13" s="275"/>
      <c r="AE13" s="275"/>
      <c r="AF13" s="276"/>
    </row>
    <row r="14" spans="2:33" x14ac:dyDescent="0.2">
      <c r="B14" s="277" t="s">
        <v>2881</v>
      </c>
      <c r="C14" s="278"/>
      <c r="D14" s="278"/>
      <c r="E14" s="278"/>
      <c r="F14" s="278"/>
      <c r="G14" s="278"/>
      <c r="H14" s="279"/>
      <c r="I14" s="277" t="s">
        <v>2884</v>
      </c>
      <c r="J14" s="278"/>
      <c r="K14" s="278"/>
      <c r="L14" s="278"/>
      <c r="M14" s="278"/>
      <c r="N14" s="278"/>
      <c r="O14" s="278"/>
      <c r="P14" s="279"/>
      <c r="Q14" s="49"/>
      <c r="R14" s="277" t="s">
        <v>2888</v>
      </c>
      <c r="S14" s="278"/>
      <c r="T14" s="278"/>
      <c r="U14" s="278"/>
      <c r="V14" s="278"/>
      <c r="W14" s="278"/>
      <c r="X14" s="279"/>
      <c r="Y14" s="277" t="s">
        <v>2892</v>
      </c>
      <c r="Z14" s="278"/>
      <c r="AA14" s="278"/>
      <c r="AB14" s="278"/>
      <c r="AC14" s="278"/>
      <c r="AD14" s="278"/>
      <c r="AE14" s="278"/>
      <c r="AF14" s="279"/>
      <c r="AG14" s="2"/>
    </row>
    <row r="15" spans="2:33" ht="29.25" customHeight="1" x14ac:dyDescent="0.2">
      <c r="B15" s="280" t="s">
        <v>9</v>
      </c>
      <c r="C15" s="280"/>
      <c r="D15" s="280"/>
      <c r="E15" s="280"/>
      <c r="F15" s="280"/>
      <c r="G15" s="280"/>
      <c r="H15" s="280"/>
      <c r="I15" s="280"/>
      <c r="J15" s="280"/>
      <c r="K15" s="280"/>
      <c r="L15" s="280"/>
      <c r="M15" s="18"/>
      <c r="N15" s="18"/>
      <c r="O15" s="18"/>
      <c r="P15" s="18"/>
      <c r="Q15" s="18"/>
    </row>
    <row r="16" spans="2:33" x14ac:dyDescent="0.2">
      <c r="B16" s="54"/>
      <c r="C16" s="55" t="s">
        <v>40</v>
      </c>
      <c r="D16" s="56"/>
      <c r="E16" s="56"/>
      <c r="F16" s="56"/>
      <c r="G16" s="56"/>
      <c r="H16" s="56"/>
      <c r="I16" s="56"/>
      <c r="J16" s="56"/>
      <c r="K16" s="56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8"/>
      <c r="AD16" s="57"/>
      <c r="AE16" s="57"/>
      <c r="AF16" s="59"/>
    </row>
    <row r="17" spans="2:32" x14ac:dyDescent="0.2">
      <c r="B17" s="60"/>
      <c r="C17" s="19"/>
      <c r="D17" s="19"/>
      <c r="E17" s="19"/>
      <c r="F17" s="19"/>
      <c r="G17" s="19"/>
      <c r="H17" s="19"/>
      <c r="I17" s="19"/>
      <c r="J17" s="19"/>
      <c r="K17" s="19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D17" s="18"/>
      <c r="AE17" s="18"/>
      <c r="AF17" s="61"/>
    </row>
    <row r="18" spans="2:32" x14ac:dyDescent="0.2">
      <c r="B18" s="62"/>
      <c r="C18" s="67" t="s">
        <v>2893</v>
      </c>
      <c r="D18" s="19"/>
      <c r="E18" s="19"/>
      <c r="F18" s="19"/>
      <c r="G18" s="19"/>
      <c r="H18" s="19"/>
      <c r="I18" s="19"/>
      <c r="J18" s="19"/>
      <c r="K18" s="19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D18" s="18"/>
      <c r="AE18" s="18"/>
      <c r="AF18" s="61"/>
    </row>
    <row r="19" spans="2:32" x14ac:dyDescent="0.2">
      <c r="B19" s="62"/>
      <c r="C19" s="63" t="s">
        <v>2154</v>
      </c>
      <c r="D19" s="64" t="s">
        <v>2845</v>
      </c>
      <c r="E19" s="19"/>
      <c r="F19" s="19"/>
      <c r="G19" s="19"/>
      <c r="H19" s="19"/>
      <c r="I19" s="19"/>
      <c r="J19" s="19"/>
      <c r="K19" s="19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D19" s="18"/>
      <c r="AE19" s="18"/>
      <c r="AF19" s="61"/>
    </row>
    <row r="20" spans="2:32" x14ac:dyDescent="0.2">
      <c r="B20" s="62"/>
      <c r="C20" s="63" t="s">
        <v>2155</v>
      </c>
      <c r="D20" s="64" t="s">
        <v>2846</v>
      </c>
      <c r="E20" s="19"/>
      <c r="F20" s="19"/>
      <c r="G20" s="19"/>
      <c r="H20" s="19"/>
      <c r="I20" s="19"/>
      <c r="J20" s="19"/>
      <c r="K20" s="19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D20" s="18"/>
      <c r="AE20" s="18"/>
      <c r="AF20" s="61"/>
    </row>
    <row r="21" spans="2:32" x14ac:dyDescent="0.2">
      <c r="B21" s="62"/>
      <c r="C21" s="63" t="s">
        <v>2156</v>
      </c>
      <c r="D21" s="64" t="s">
        <v>2847</v>
      </c>
      <c r="E21" s="19"/>
      <c r="F21" s="19"/>
      <c r="G21" s="19"/>
      <c r="H21" s="19"/>
      <c r="I21" s="19"/>
      <c r="J21" s="19"/>
      <c r="K21" s="19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D21" s="18"/>
      <c r="AE21" s="18"/>
      <c r="AF21" s="61"/>
    </row>
    <row r="22" spans="2:32" x14ac:dyDescent="0.2">
      <c r="B22" s="62"/>
      <c r="C22" s="63" t="s">
        <v>2157</v>
      </c>
      <c r="D22" s="64" t="s">
        <v>2848</v>
      </c>
      <c r="E22" s="19"/>
      <c r="F22" s="19"/>
      <c r="G22" s="19"/>
      <c r="H22" s="19"/>
      <c r="I22" s="19"/>
      <c r="J22" s="19"/>
      <c r="K22" s="19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D22" s="18"/>
      <c r="AE22" s="18"/>
      <c r="AF22" s="61"/>
    </row>
    <row r="23" spans="2:32" x14ac:dyDescent="0.2">
      <c r="B23" s="62"/>
      <c r="C23" s="63" t="s">
        <v>2158</v>
      </c>
      <c r="D23" s="64" t="s">
        <v>2849</v>
      </c>
      <c r="E23" s="19"/>
      <c r="F23" s="19"/>
      <c r="G23" s="19"/>
      <c r="H23" s="19"/>
      <c r="I23" s="19"/>
      <c r="J23" s="19"/>
      <c r="K23" s="19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D23" s="18"/>
      <c r="AE23" s="18"/>
      <c r="AF23" s="61"/>
    </row>
    <row r="24" spans="2:32" x14ac:dyDescent="0.2">
      <c r="B24" s="62"/>
      <c r="C24" s="63" t="s">
        <v>2159</v>
      </c>
      <c r="D24" s="64" t="s">
        <v>2850</v>
      </c>
      <c r="E24" s="19"/>
      <c r="F24" s="19"/>
      <c r="G24" s="19"/>
      <c r="H24" s="19"/>
      <c r="I24" s="19"/>
      <c r="J24" s="19"/>
      <c r="K24" s="19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D24" s="18"/>
      <c r="AE24" s="18"/>
      <c r="AF24" s="61"/>
    </row>
    <row r="25" spans="2:32" x14ac:dyDescent="0.2">
      <c r="B25" s="62"/>
      <c r="C25" s="63" t="s">
        <v>2160</v>
      </c>
      <c r="D25" s="64" t="s">
        <v>2851</v>
      </c>
      <c r="E25" s="19"/>
      <c r="F25" s="19"/>
      <c r="G25" s="19"/>
      <c r="H25" s="19"/>
      <c r="I25" s="19"/>
      <c r="J25" s="19"/>
      <c r="K25" s="19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D25" s="18"/>
      <c r="AE25" s="18"/>
      <c r="AF25" s="61"/>
    </row>
    <row r="26" spans="2:32" x14ac:dyDescent="0.2">
      <c r="B26" s="62"/>
      <c r="C26" s="63" t="s">
        <v>2861</v>
      </c>
      <c r="D26" s="64" t="s">
        <v>2860</v>
      </c>
      <c r="E26" s="19"/>
      <c r="F26" s="19"/>
      <c r="G26" s="19"/>
      <c r="H26" s="19"/>
      <c r="I26" s="19"/>
      <c r="J26" s="19"/>
      <c r="K26" s="19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D26" s="18"/>
      <c r="AE26" s="18"/>
      <c r="AF26" s="61"/>
    </row>
    <row r="27" spans="2:32" x14ac:dyDescent="0.2">
      <c r="B27" s="60"/>
      <c r="C27" s="19"/>
      <c r="D27" s="19"/>
      <c r="E27" s="19"/>
      <c r="F27" s="19"/>
      <c r="G27" s="19"/>
      <c r="H27" s="19"/>
      <c r="I27" s="19"/>
      <c r="J27" s="19"/>
      <c r="K27" s="19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D27" s="18"/>
      <c r="AE27" s="18"/>
      <c r="AF27" s="61"/>
    </row>
    <row r="28" spans="2:32" x14ac:dyDescent="0.2">
      <c r="B28" s="65"/>
      <c r="C28" s="269" t="s">
        <v>2852</v>
      </c>
      <c r="D28" s="269"/>
      <c r="E28" s="269"/>
      <c r="F28" s="269"/>
      <c r="G28" s="269"/>
      <c r="H28" s="269"/>
      <c r="I28" s="269"/>
      <c r="J28" s="269"/>
      <c r="K28" s="269"/>
      <c r="L28" s="269"/>
      <c r="M28" s="269"/>
      <c r="N28" s="269"/>
      <c r="O28" s="269"/>
      <c r="P28" s="269"/>
      <c r="Q28" s="269"/>
      <c r="R28" s="269"/>
      <c r="S28" s="269"/>
      <c r="T28" s="269"/>
      <c r="U28" s="269"/>
      <c r="V28" s="269"/>
      <c r="W28" s="269"/>
      <c r="X28" s="269"/>
      <c r="Y28" s="269"/>
      <c r="Z28" s="269"/>
      <c r="AA28" s="269"/>
      <c r="AB28" s="269"/>
      <c r="AC28" s="269"/>
      <c r="AD28" s="269"/>
      <c r="AE28" s="269"/>
      <c r="AF28" s="61"/>
    </row>
    <row r="29" spans="2:32" x14ac:dyDescent="0.2">
      <c r="B29" s="62"/>
      <c r="C29" s="269"/>
      <c r="D29" s="269"/>
      <c r="E29" s="269"/>
      <c r="F29" s="269"/>
      <c r="G29" s="269"/>
      <c r="H29" s="269"/>
      <c r="I29" s="269"/>
      <c r="J29" s="269"/>
      <c r="K29" s="269"/>
      <c r="L29" s="269"/>
      <c r="M29" s="269"/>
      <c r="N29" s="269"/>
      <c r="O29" s="269"/>
      <c r="P29" s="269"/>
      <c r="Q29" s="269"/>
      <c r="R29" s="269"/>
      <c r="S29" s="269"/>
      <c r="T29" s="269"/>
      <c r="U29" s="269"/>
      <c r="V29" s="269"/>
      <c r="W29" s="269"/>
      <c r="X29" s="269"/>
      <c r="Y29" s="269"/>
      <c r="Z29" s="269"/>
      <c r="AA29" s="269"/>
      <c r="AB29" s="269"/>
      <c r="AC29" s="269"/>
      <c r="AD29" s="269"/>
      <c r="AE29" s="269"/>
      <c r="AF29" s="61"/>
    </row>
    <row r="30" spans="2:32" x14ac:dyDescent="0.2">
      <c r="B30" s="62"/>
      <c r="AB30" s="18"/>
      <c r="AD30" s="18"/>
      <c r="AE30" s="18"/>
      <c r="AF30" s="61"/>
    </row>
    <row r="31" spans="2:32" x14ac:dyDescent="0.2">
      <c r="B31" s="62"/>
      <c r="C31" s="19" t="s">
        <v>39</v>
      </c>
      <c r="D31" s="19"/>
      <c r="E31" s="19"/>
      <c r="F31" s="19"/>
      <c r="G31" s="19"/>
      <c r="H31" s="19"/>
      <c r="I31" s="19"/>
      <c r="J31" s="19"/>
      <c r="K31" s="19"/>
      <c r="L31" s="19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D31" s="18"/>
      <c r="AE31" s="18"/>
      <c r="AF31" s="61"/>
    </row>
    <row r="32" spans="2:32" x14ac:dyDescent="0.2">
      <c r="B32" s="62"/>
      <c r="C32" s="269" t="s">
        <v>2853</v>
      </c>
      <c r="D32" s="269"/>
      <c r="E32" s="269"/>
      <c r="F32" s="269"/>
      <c r="G32" s="269"/>
      <c r="H32" s="269"/>
      <c r="I32" s="269"/>
      <c r="J32" s="269"/>
      <c r="K32" s="269"/>
      <c r="L32" s="269"/>
      <c r="M32" s="269"/>
      <c r="N32" s="269"/>
      <c r="O32" s="269"/>
      <c r="P32" s="269"/>
      <c r="Q32" s="269"/>
      <c r="R32" s="269"/>
      <c r="S32" s="269"/>
      <c r="T32" s="269"/>
      <c r="U32" s="269"/>
      <c r="V32" s="269"/>
      <c r="W32" s="269"/>
      <c r="X32" s="269"/>
      <c r="Y32" s="269"/>
      <c r="Z32" s="269"/>
      <c r="AA32" s="269"/>
      <c r="AB32" s="269"/>
      <c r="AC32" s="269"/>
      <c r="AD32" s="269"/>
      <c r="AE32" s="269"/>
      <c r="AF32" s="61"/>
    </row>
    <row r="33" spans="2:33" x14ac:dyDescent="0.2">
      <c r="B33" s="62"/>
      <c r="C33" s="269"/>
      <c r="D33" s="269"/>
      <c r="E33" s="269"/>
      <c r="F33" s="269"/>
      <c r="G33" s="269"/>
      <c r="H33" s="269"/>
      <c r="I33" s="269"/>
      <c r="J33" s="269"/>
      <c r="K33" s="269"/>
      <c r="L33" s="269"/>
      <c r="M33" s="269"/>
      <c r="N33" s="269"/>
      <c r="O33" s="269"/>
      <c r="P33" s="269"/>
      <c r="Q33" s="269"/>
      <c r="R33" s="269"/>
      <c r="S33" s="269"/>
      <c r="T33" s="269"/>
      <c r="U33" s="269"/>
      <c r="V33" s="269"/>
      <c r="W33" s="269"/>
      <c r="X33" s="269"/>
      <c r="Y33" s="269"/>
      <c r="Z33" s="269"/>
      <c r="AA33" s="269"/>
      <c r="AB33" s="269"/>
      <c r="AC33" s="269"/>
      <c r="AD33" s="269"/>
      <c r="AE33" s="269"/>
      <c r="AF33" s="61"/>
      <c r="AG33" s="50"/>
    </row>
    <row r="34" spans="2:33" x14ac:dyDescent="0.2">
      <c r="B34" s="62"/>
      <c r="C34" s="269"/>
      <c r="D34" s="269"/>
      <c r="E34" s="269"/>
      <c r="F34" s="269"/>
      <c r="G34" s="269"/>
      <c r="H34" s="269"/>
      <c r="I34" s="269"/>
      <c r="J34" s="269"/>
      <c r="K34" s="269"/>
      <c r="L34" s="269"/>
      <c r="M34" s="269"/>
      <c r="N34" s="269"/>
      <c r="O34" s="269"/>
      <c r="P34" s="269"/>
      <c r="Q34" s="269"/>
      <c r="R34" s="269"/>
      <c r="S34" s="269"/>
      <c r="T34" s="269"/>
      <c r="U34" s="269"/>
      <c r="V34" s="269"/>
      <c r="W34" s="269"/>
      <c r="X34" s="269"/>
      <c r="Y34" s="269"/>
      <c r="Z34" s="269"/>
      <c r="AA34" s="269"/>
      <c r="AB34" s="269"/>
      <c r="AC34" s="269"/>
      <c r="AD34" s="269"/>
      <c r="AE34" s="269"/>
      <c r="AF34" s="66"/>
      <c r="AG34" s="51" t="s">
        <v>65</v>
      </c>
    </row>
    <row r="35" spans="2:33" x14ac:dyDescent="0.2">
      <c r="B35" s="62"/>
      <c r="C35" s="67"/>
      <c r="AB35" s="68" t="s">
        <v>2527</v>
      </c>
      <c r="AF35" s="66"/>
      <c r="AG35" s="18"/>
    </row>
    <row r="36" spans="2:33" x14ac:dyDescent="0.2">
      <c r="B36" s="62"/>
      <c r="C36" s="270" t="s">
        <v>2939</v>
      </c>
      <c r="D36" s="270"/>
      <c r="E36" s="270"/>
      <c r="F36" s="270"/>
      <c r="G36" s="270"/>
      <c r="H36" s="270"/>
      <c r="I36" s="270"/>
      <c r="J36" s="270"/>
      <c r="K36" s="270"/>
      <c r="L36" s="270"/>
      <c r="M36" s="270"/>
      <c r="N36" s="270"/>
      <c r="O36" s="270"/>
      <c r="P36" s="270"/>
      <c r="Q36" s="270"/>
      <c r="R36" s="270"/>
      <c r="S36" s="270"/>
      <c r="T36" s="270"/>
      <c r="U36" s="270"/>
      <c r="V36" s="270"/>
      <c r="W36" s="270"/>
      <c r="X36" s="270"/>
      <c r="Y36" s="270"/>
      <c r="Z36" s="270"/>
      <c r="AA36" s="270"/>
      <c r="AB36" s="270"/>
      <c r="AC36" s="270"/>
      <c r="AD36" s="270"/>
      <c r="AE36" s="270"/>
      <c r="AF36" s="66"/>
      <c r="AG36" s="18"/>
    </row>
    <row r="37" spans="2:33" x14ac:dyDescent="0.2">
      <c r="B37" s="62"/>
      <c r="C37" s="270"/>
      <c r="D37" s="270"/>
      <c r="E37" s="270"/>
      <c r="F37" s="270"/>
      <c r="G37" s="270"/>
      <c r="H37" s="270"/>
      <c r="I37" s="270"/>
      <c r="J37" s="270"/>
      <c r="K37" s="270"/>
      <c r="L37" s="270"/>
      <c r="M37" s="270"/>
      <c r="N37" s="270"/>
      <c r="O37" s="270"/>
      <c r="P37" s="270"/>
      <c r="Q37" s="270"/>
      <c r="R37" s="270"/>
      <c r="S37" s="270"/>
      <c r="T37" s="270"/>
      <c r="U37" s="270"/>
      <c r="V37" s="270"/>
      <c r="W37" s="270"/>
      <c r="X37" s="270"/>
      <c r="Y37" s="270"/>
      <c r="Z37" s="270"/>
      <c r="AA37" s="270"/>
      <c r="AB37" s="270"/>
      <c r="AC37" s="270"/>
      <c r="AD37" s="270"/>
      <c r="AE37" s="270"/>
      <c r="AF37" s="66"/>
      <c r="AG37" s="18"/>
    </row>
    <row r="38" spans="2:33" ht="12.75" customHeight="1" x14ac:dyDescent="0.2">
      <c r="B38" s="62"/>
      <c r="C38" s="270"/>
      <c r="D38" s="270"/>
      <c r="E38" s="270"/>
      <c r="F38" s="270"/>
      <c r="G38" s="270"/>
      <c r="H38" s="270"/>
      <c r="I38" s="270"/>
      <c r="J38" s="270"/>
      <c r="K38" s="270"/>
      <c r="L38" s="270"/>
      <c r="M38" s="270"/>
      <c r="N38" s="270"/>
      <c r="O38" s="270"/>
      <c r="P38" s="270"/>
      <c r="Q38" s="270"/>
      <c r="R38" s="270"/>
      <c r="S38" s="270"/>
      <c r="T38" s="270"/>
      <c r="U38" s="270"/>
      <c r="V38" s="270"/>
      <c r="W38" s="270"/>
      <c r="X38" s="270"/>
      <c r="Y38" s="270"/>
      <c r="Z38" s="270"/>
      <c r="AA38" s="270"/>
      <c r="AB38" s="270"/>
      <c r="AC38" s="270"/>
      <c r="AD38" s="270"/>
      <c r="AE38" s="270"/>
      <c r="AF38" s="66"/>
      <c r="AG38" s="18"/>
    </row>
    <row r="39" spans="2:33" x14ac:dyDescent="0.2">
      <c r="B39" s="62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AA39" s="69"/>
      <c r="AB39" s="81" t="s">
        <v>50</v>
      </c>
      <c r="AC39" s="70"/>
      <c r="AF39" s="66"/>
      <c r="AG39" s="18"/>
    </row>
    <row r="40" spans="2:33" x14ac:dyDescent="0.2">
      <c r="B40" s="62"/>
      <c r="C40" s="269" t="s">
        <v>2940</v>
      </c>
      <c r="D40" s="269"/>
      <c r="E40" s="269"/>
      <c r="F40" s="269"/>
      <c r="G40" s="269"/>
      <c r="H40" s="269"/>
      <c r="I40" s="269"/>
      <c r="J40" s="269"/>
      <c r="K40" s="269"/>
      <c r="L40" s="269"/>
      <c r="M40" s="269"/>
      <c r="N40" s="269"/>
      <c r="O40" s="269"/>
      <c r="P40" s="269"/>
      <c r="Q40" s="269"/>
      <c r="R40" s="269"/>
      <c r="S40" s="269"/>
      <c r="T40" s="269"/>
      <c r="U40" s="269"/>
      <c r="V40" s="269"/>
      <c r="W40" s="269"/>
      <c r="X40" s="269"/>
      <c r="Y40" s="269"/>
      <c r="Z40" s="269"/>
      <c r="AA40" s="269"/>
      <c r="AB40" s="269"/>
      <c r="AC40" s="269"/>
      <c r="AD40" s="269"/>
      <c r="AE40" s="269"/>
      <c r="AF40" s="66"/>
      <c r="AG40" s="18"/>
    </row>
    <row r="41" spans="2:33" x14ac:dyDescent="0.2">
      <c r="B41" s="62"/>
      <c r="C41" s="269"/>
      <c r="D41" s="269"/>
      <c r="E41" s="269"/>
      <c r="F41" s="269"/>
      <c r="G41" s="269"/>
      <c r="H41" s="269"/>
      <c r="I41" s="269"/>
      <c r="J41" s="269"/>
      <c r="K41" s="269"/>
      <c r="L41" s="269"/>
      <c r="M41" s="269"/>
      <c r="N41" s="269"/>
      <c r="O41" s="269"/>
      <c r="P41" s="269"/>
      <c r="Q41" s="269"/>
      <c r="R41" s="269"/>
      <c r="S41" s="269"/>
      <c r="T41" s="269"/>
      <c r="U41" s="269"/>
      <c r="V41" s="269"/>
      <c r="W41" s="269"/>
      <c r="X41" s="269"/>
      <c r="Y41" s="269"/>
      <c r="Z41" s="269"/>
      <c r="AA41" s="269"/>
      <c r="AB41" s="269"/>
      <c r="AC41" s="269"/>
      <c r="AD41" s="269"/>
      <c r="AE41" s="269"/>
      <c r="AF41" s="66"/>
      <c r="AG41" s="18"/>
    </row>
    <row r="42" spans="2:33" x14ac:dyDescent="0.2">
      <c r="B42" s="62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AA42" s="69"/>
      <c r="AB42" s="81" t="s">
        <v>53</v>
      </c>
      <c r="AC42" s="70"/>
      <c r="AF42" s="66"/>
      <c r="AG42" s="18"/>
    </row>
    <row r="43" spans="2:33" x14ac:dyDescent="0.2">
      <c r="B43" s="62"/>
      <c r="C43" s="67" t="s">
        <v>2894</v>
      </c>
      <c r="D43" s="19"/>
      <c r="E43" s="19"/>
      <c r="F43" s="19"/>
      <c r="G43" s="19"/>
      <c r="H43" s="19"/>
      <c r="I43" s="19"/>
      <c r="J43" s="19"/>
      <c r="K43" s="19"/>
      <c r="L43" s="19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AA43" s="69"/>
      <c r="AB43" s="81" t="s">
        <v>54</v>
      </c>
      <c r="AC43" s="70"/>
      <c r="AF43" s="66"/>
      <c r="AG43" s="18"/>
    </row>
    <row r="44" spans="2:33" x14ac:dyDescent="0.2">
      <c r="B44" s="62"/>
      <c r="C44" s="49" t="s">
        <v>2844</v>
      </c>
      <c r="D44" s="64" t="s">
        <v>2854</v>
      </c>
      <c r="E44" s="19"/>
      <c r="F44" s="19"/>
      <c r="G44" s="19"/>
      <c r="H44" s="19"/>
      <c r="I44" s="19"/>
      <c r="J44" s="19"/>
      <c r="K44" s="19"/>
      <c r="L44" s="19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AA44" s="69"/>
      <c r="AB44" s="81" t="s">
        <v>55</v>
      </c>
      <c r="AC44" s="70"/>
      <c r="AF44" s="66"/>
      <c r="AG44" s="18"/>
    </row>
    <row r="45" spans="2:33" x14ac:dyDescent="0.2">
      <c r="B45" s="62"/>
      <c r="C45" s="63" t="s">
        <v>66</v>
      </c>
      <c r="D45" s="64" t="s">
        <v>2855</v>
      </c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AA45" s="69"/>
      <c r="AB45" s="81" t="s">
        <v>56</v>
      </c>
      <c r="AC45" s="70"/>
      <c r="AF45" s="66"/>
      <c r="AG45" s="18"/>
    </row>
    <row r="46" spans="2:33" x14ac:dyDescent="0.2">
      <c r="B46" s="62"/>
      <c r="C46" s="63" t="s">
        <v>68</v>
      </c>
      <c r="D46" s="71" t="s">
        <v>2856</v>
      </c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AA46" s="69"/>
      <c r="AB46" s="81" t="s">
        <v>57</v>
      </c>
      <c r="AC46" s="70"/>
      <c r="AF46" s="66"/>
      <c r="AG46" s="18"/>
    </row>
    <row r="47" spans="2:33" x14ac:dyDescent="0.2">
      <c r="B47" s="62"/>
      <c r="C47" s="63" t="s">
        <v>67</v>
      </c>
      <c r="D47" s="64" t="s">
        <v>2857</v>
      </c>
      <c r="E47" s="19"/>
      <c r="F47" s="19"/>
      <c r="G47" s="19"/>
      <c r="H47" s="19"/>
      <c r="I47" s="19"/>
      <c r="J47" s="19"/>
      <c r="K47" s="19"/>
      <c r="L47" s="19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AA47" s="69"/>
      <c r="AB47" s="81" t="s">
        <v>58</v>
      </c>
      <c r="AC47" s="70"/>
      <c r="AF47" s="66"/>
      <c r="AG47" s="18"/>
    </row>
    <row r="48" spans="2:33" ht="15" x14ac:dyDescent="0.25">
      <c r="B48" s="62"/>
      <c r="C48" s="72" t="s">
        <v>65</v>
      </c>
      <c r="D48" s="64" t="s">
        <v>2858</v>
      </c>
      <c r="E48" s="19"/>
      <c r="F48" s="19"/>
      <c r="G48" s="19"/>
      <c r="H48" s="19"/>
      <c r="I48" s="19"/>
      <c r="J48" s="19"/>
      <c r="K48" s="19"/>
      <c r="L48" s="19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AA48" s="69"/>
      <c r="AB48" s="81" t="s">
        <v>59</v>
      </c>
      <c r="AC48" s="70"/>
      <c r="AF48" s="66"/>
      <c r="AG48" s="18"/>
    </row>
    <row r="49" spans="2:33" ht="15" x14ac:dyDescent="0.25">
      <c r="B49" s="62"/>
      <c r="C49" s="72"/>
      <c r="D49" s="64"/>
      <c r="E49" s="19"/>
      <c r="F49" s="19"/>
      <c r="G49" s="19"/>
      <c r="H49" s="19"/>
      <c r="I49" s="19"/>
      <c r="J49" s="19"/>
      <c r="K49" s="19"/>
      <c r="L49" s="19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AA49" s="69"/>
      <c r="AB49" s="81"/>
      <c r="AC49" s="70"/>
      <c r="AF49" s="66"/>
      <c r="AG49" s="18"/>
    </row>
    <row r="50" spans="2:33" x14ac:dyDescent="0.2">
      <c r="B50" s="60"/>
      <c r="C50" s="19"/>
      <c r="D50" s="19"/>
      <c r="E50" s="19"/>
      <c r="F50" s="19"/>
      <c r="G50" s="19"/>
      <c r="H50" s="19"/>
      <c r="I50" s="19"/>
      <c r="J50" s="19"/>
      <c r="K50" s="19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AA50" s="69"/>
      <c r="AB50" s="81" t="s">
        <v>60</v>
      </c>
      <c r="AC50" s="70"/>
      <c r="AF50" s="66"/>
    </row>
    <row r="51" spans="2:33" x14ac:dyDescent="0.2">
      <c r="B51" s="60"/>
      <c r="C51" s="19"/>
      <c r="D51" s="19"/>
      <c r="E51" s="19"/>
      <c r="F51" s="19"/>
      <c r="G51" s="19"/>
      <c r="H51" s="19"/>
      <c r="I51" s="19"/>
      <c r="J51" s="19"/>
      <c r="K51" s="19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AA51" s="69"/>
      <c r="AB51" s="81" t="s">
        <v>61</v>
      </c>
      <c r="AC51" s="70"/>
      <c r="AF51" s="66"/>
    </row>
    <row r="52" spans="2:33" s="2" customFormat="1" x14ac:dyDescent="0.2">
      <c r="B52" s="77"/>
      <c r="D52" s="19"/>
      <c r="E52" s="19"/>
      <c r="F52" s="19"/>
      <c r="G52" s="19"/>
      <c r="H52" s="19"/>
      <c r="I52" s="19"/>
      <c r="J52" s="19"/>
      <c r="K52" s="19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AA52" s="69"/>
      <c r="AB52" s="81" t="s">
        <v>62</v>
      </c>
      <c r="AC52" s="70"/>
      <c r="AD52" s="18"/>
      <c r="AE52" s="18"/>
      <c r="AF52" s="61"/>
    </row>
    <row r="53" spans="2:33" x14ac:dyDescent="0.2">
      <c r="B53" s="78"/>
      <c r="C53" s="73" t="s">
        <v>2862</v>
      </c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9"/>
      <c r="AA53" s="75"/>
      <c r="AB53" s="82" t="s">
        <v>63</v>
      </c>
      <c r="AC53" s="76"/>
      <c r="AD53" s="79"/>
      <c r="AE53" s="79"/>
      <c r="AF53" s="80"/>
    </row>
    <row r="54" spans="2:33" x14ac:dyDescent="0.2">
      <c r="B54" s="252" t="s">
        <v>2941</v>
      </c>
      <c r="C54" s="252"/>
      <c r="AA54" s="69"/>
      <c r="AB54" s="81" t="s">
        <v>64</v>
      </c>
      <c r="AD54" s="252" t="s">
        <v>24</v>
      </c>
      <c r="AE54" s="252"/>
      <c r="AF54" s="252"/>
    </row>
  </sheetData>
  <sheetProtection algorithmName="SHA-512" hashValue="MSDlUS/mg8W2f9SRtyncSv8HcrsoADxCE+MjedqbtA1Ysrg9nn7zof87bw9x/SDXfNfTTyc3f9YjNvIVJaxhLg==" saltValue="ImIEpKAWYk/fSWFE1R1Kqw==" spinCount="100000" sheet="1" selectLockedCells="1"/>
  <mergeCells count="48">
    <mergeCell ref="B7:H7"/>
    <mergeCell ref="B8:H8"/>
    <mergeCell ref="I5:P5"/>
    <mergeCell ref="I6:P6"/>
    <mergeCell ref="I7:P7"/>
    <mergeCell ref="I8:P8"/>
    <mergeCell ref="R14:X14"/>
    <mergeCell ref="B1:AF1"/>
    <mergeCell ref="B2:H2"/>
    <mergeCell ref="I2:P2"/>
    <mergeCell ref="R2:X2"/>
    <mergeCell ref="Y2:AF2"/>
    <mergeCell ref="R4:AF4"/>
    <mergeCell ref="B10:P10"/>
    <mergeCell ref="R10:AF10"/>
    <mergeCell ref="B4:P4"/>
    <mergeCell ref="Y5:AF5"/>
    <mergeCell ref="Y6:AF6"/>
    <mergeCell ref="Y7:AF7"/>
    <mergeCell ref="Y8:AF8"/>
    <mergeCell ref="B5:H5"/>
    <mergeCell ref="B6:H6"/>
    <mergeCell ref="R5:X5"/>
    <mergeCell ref="R6:X6"/>
    <mergeCell ref="R7:X7"/>
    <mergeCell ref="R8:X8"/>
    <mergeCell ref="R11:X11"/>
    <mergeCell ref="Y11:AF11"/>
    <mergeCell ref="Y12:AF12"/>
    <mergeCell ref="Y13:AF13"/>
    <mergeCell ref="Y14:AF14"/>
    <mergeCell ref="C28:AE29"/>
    <mergeCell ref="B11:H11"/>
    <mergeCell ref="B12:H12"/>
    <mergeCell ref="B13:H13"/>
    <mergeCell ref="B14:H14"/>
    <mergeCell ref="I11:P11"/>
    <mergeCell ref="I12:P12"/>
    <mergeCell ref="B15:L15"/>
    <mergeCell ref="I13:P13"/>
    <mergeCell ref="I14:P14"/>
    <mergeCell ref="R12:X12"/>
    <mergeCell ref="R13:X13"/>
    <mergeCell ref="C32:AE34"/>
    <mergeCell ref="C40:AE41"/>
    <mergeCell ref="B54:C54"/>
    <mergeCell ref="AD54:AF54"/>
    <mergeCell ref="C36:AE38"/>
  </mergeCells>
  <phoneticPr fontId="2" type="noConversion"/>
  <printOptions horizontalCentered="1" verticalCentered="1"/>
  <pageMargins left="0" right="0" top="0" bottom="0" header="0" footer="0"/>
  <pageSetup scale="89" orientation="portrait" horizontalDpi="300" verticalDpi="300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V1119"/>
  <sheetViews>
    <sheetView topLeftCell="B1" zoomScale="132" zoomScaleNormal="130" workbookViewId="0">
      <selection activeCell="B32" sqref="B32"/>
    </sheetView>
  </sheetViews>
  <sheetFormatPr baseColWidth="10" defaultColWidth="11.42578125" defaultRowHeight="11.25" x14ac:dyDescent="0.2"/>
  <cols>
    <col min="1" max="1" width="11.42578125" style="87"/>
    <col min="2" max="2" width="30.42578125" style="88" customWidth="1"/>
    <col min="3" max="3" width="30.140625" style="88" customWidth="1"/>
    <col min="4" max="4" width="18.5703125" style="88" customWidth="1"/>
    <col min="5" max="5" width="23.28515625" style="87" bestFit="1" customWidth="1"/>
    <col min="6" max="6" width="57.28515625" style="87" bestFit="1" customWidth="1"/>
    <col min="7" max="7" width="23.7109375" style="87" bestFit="1" customWidth="1"/>
    <col min="8" max="8" width="26.7109375" style="87" bestFit="1" customWidth="1"/>
    <col min="9" max="9" width="52.7109375" style="87" bestFit="1" customWidth="1"/>
    <col min="10" max="10" width="37.42578125" style="87" bestFit="1" customWidth="1"/>
    <col min="11" max="11" width="31" style="87" bestFit="1" customWidth="1"/>
    <col min="12" max="12" width="37.42578125" style="87" bestFit="1" customWidth="1"/>
    <col min="13" max="13" width="48.28515625" style="87" bestFit="1" customWidth="1"/>
    <col min="14" max="14" width="51.85546875" style="87" bestFit="1" customWidth="1"/>
    <col min="15" max="15" width="38.140625" style="87" bestFit="1" customWidth="1"/>
    <col min="16" max="16" width="41.28515625" style="87" bestFit="1" customWidth="1"/>
    <col min="17" max="17" width="42.42578125" style="87" bestFit="1" customWidth="1"/>
    <col min="18" max="18" width="22.85546875" style="87" bestFit="1" customWidth="1"/>
    <col min="19" max="19" width="52.42578125" style="87" bestFit="1" customWidth="1"/>
    <col min="20" max="20" width="27" style="87" bestFit="1" customWidth="1"/>
    <col min="21" max="21" width="61" style="87" bestFit="1" customWidth="1"/>
    <col min="22" max="22" width="56.42578125" style="87" bestFit="1" customWidth="1"/>
    <col min="23" max="16384" width="11.42578125" style="87"/>
  </cols>
  <sheetData>
    <row r="1" spans="1:22" ht="12" thickBot="1" x14ac:dyDescent="0.25"/>
    <row r="2" spans="1:22" s="89" customFormat="1" ht="27.75" thickBot="1" x14ac:dyDescent="0.25">
      <c r="B2" s="90" t="s">
        <v>2621</v>
      </c>
      <c r="C2" s="91"/>
      <c r="D2" s="91"/>
      <c r="E2" s="92" t="s">
        <v>2622</v>
      </c>
      <c r="F2" s="93" t="s">
        <v>2623</v>
      </c>
      <c r="G2" s="93" t="s">
        <v>2624</v>
      </c>
      <c r="H2" s="93" t="s">
        <v>2625</v>
      </c>
      <c r="I2" s="93" t="s">
        <v>2626</v>
      </c>
      <c r="J2" s="93" t="s">
        <v>2627</v>
      </c>
      <c r="K2" s="93" t="s">
        <v>2628</v>
      </c>
      <c r="L2" s="93" t="s">
        <v>2629</v>
      </c>
      <c r="M2" s="93" t="s">
        <v>2630</v>
      </c>
      <c r="N2" s="93" t="s">
        <v>2631</v>
      </c>
      <c r="O2" s="93" t="s">
        <v>2632</v>
      </c>
      <c r="P2" s="94" t="s">
        <v>2633</v>
      </c>
      <c r="Q2" s="94" t="s">
        <v>2634</v>
      </c>
      <c r="R2" s="94" t="s">
        <v>2635</v>
      </c>
      <c r="S2" s="94" t="s">
        <v>2636</v>
      </c>
      <c r="T2" s="94" t="s">
        <v>2637</v>
      </c>
      <c r="U2" s="94" t="s">
        <v>2638</v>
      </c>
      <c r="V2" s="95" t="s">
        <v>2639</v>
      </c>
    </row>
    <row r="3" spans="1:22" x14ac:dyDescent="0.2">
      <c r="B3" s="96" t="s">
        <v>2640</v>
      </c>
      <c r="C3" s="97"/>
      <c r="D3" s="297" t="s">
        <v>2641</v>
      </c>
      <c r="E3" s="98" t="s">
        <v>2642</v>
      </c>
      <c r="F3" s="99" t="s">
        <v>2643</v>
      </c>
      <c r="G3" s="99" t="s">
        <v>2644</v>
      </c>
      <c r="H3" s="99" t="s">
        <v>2645</v>
      </c>
      <c r="I3" s="99" t="s">
        <v>2646</v>
      </c>
      <c r="J3" s="99" t="s">
        <v>2647</v>
      </c>
      <c r="K3" s="99" t="s">
        <v>2648</v>
      </c>
      <c r="L3" s="99" t="s">
        <v>2649</v>
      </c>
      <c r="M3" s="99" t="s">
        <v>2650</v>
      </c>
      <c r="N3" s="99" t="s">
        <v>2651</v>
      </c>
      <c r="O3" s="99" t="s">
        <v>2652</v>
      </c>
      <c r="P3" s="99" t="s">
        <v>2653</v>
      </c>
      <c r="Q3" s="99" t="s">
        <v>2654</v>
      </c>
      <c r="R3" s="99" t="s">
        <v>2655</v>
      </c>
      <c r="S3" s="99" t="s">
        <v>2656</v>
      </c>
      <c r="T3" s="99" t="s">
        <v>2657</v>
      </c>
      <c r="U3" s="99" t="s">
        <v>2658</v>
      </c>
      <c r="V3" s="99" t="s">
        <v>2659</v>
      </c>
    </row>
    <row r="4" spans="1:22" ht="12" thickBot="1" x14ac:dyDescent="0.25">
      <c r="A4" s="100" t="s">
        <v>2660</v>
      </c>
      <c r="B4" s="101" t="s">
        <v>47</v>
      </c>
      <c r="C4" s="102"/>
      <c r="D4" s="299"/>
      <c r="E4" s="103" t="s">
        <v>2661</v>
      </c>
      <c r="F4" s="104" t="s">
        <v>2662</v>
      </c>
      <c r="G4" s="104" t="s">
        <v>2663</v>
      </c>
      <c r="H4" s="104" t="s">
        <v>2664</v>
      </c>
      <c r="I4" s="104" t="s">
        <v>2665</v>
      </c>
      <c r="J4" s="104" t="s">
        <v>2666</v>
      </c>
      <c r="K4" s="104" t="s">
        <v>2667</v>
      </c>
      <c r="L4" s="104" t="s">
        <v>2668</v>
      </c>
      <c r="M4" s="104" t="s">
        <v>2669</v>
      </c>
      <c r="N4" s="104" t="s">
        <v>2670</v>
      </c>
      <c r="O4" s="104" t="s">
        <v>2671</v>
      </c>
      <c r="P4" s="104" t="s">
        <v>2672</v>
      </c>
      <c r="Q4" s="104" t="s">
        <v>2673</v>
      </c>
      <c r="R4" s="104" t="s">
        <v>2674</v>
      </c>
      <c r="S4" s="104" t="s">
        <v>2675</v>
      </c>
      <c r="T4" s="104" t="s">
        <v>2676</v>
      </c>
      <c r="U4" s="104" t="s">
        <v>2677</v>
      </c>
      <c r="V4" s="105" t="s">
        <v>2678</v>
      </c>
    </row>
    <row r="5" spans="1:22" x14ac:dyDescent="0.2">
      <c r="A5" s="100" t="s">
        <v>2679</v>
      </c>
      <c r="B5" s="101" t="s">
        <v>48</v>
      </c>
      <c r="C5" s="102"/>
      <c r="D5" s="297" t="s">
        <v>2680</v>
      </c>
      <c r="E5" s="98" t="s">
        <v>2681</v>
      </c>
      <c r="F5" s="99" t="s">
        <v>2682</v>
      </c>
      <c r="G5" s="99" t="s">
        <v>2683</v>
      </c>
      <c r="H5" s="99" t="s">
        <v>2684</v>
      </c>
      <c r="I5" s="99" t="s">
        <v>2685</v>
      </c>
      <c r="J5" s="99" t="s">
        <v>2686</v>
      </c>
      <c r="K5" s="99" t="s">
        <v>2687</v>
      </c>
      <c r="L5" s="99" t="s">
        <v>2688</v>
      </c>
      <c r="M5" s="99" t="s">
        <v>2689</v>
      </c>
      <c r="N5" s="99" t="s">
        <v>2690</v>
      </c>
      <c r="O5" s="99" t="s">
        <v>2691</v>
      </c>
      <c r="P5" s="99" t="s">
        <v>2692</v>
      </c>
      <c r="Q5" s="99" t="s">
        <v>2693</v>
      </c>
      <c r="R5" s="99" t="s">
        <v>2694</v>
      </c>
      <c r="S5" s="99" t="s">
        <v>2695</v>
      </c>
      <c r="T5" s="99" t="s">
        <v>2696</v>
      </c>
      <c r="U5" s="99" t="s">
        <v>2697</v>
      </c>
      <c r="V5" s="99" t="s">
        <v>2698</v>
      </c>
    </row>
    <row r="6" spans="1:22" ht="12" thickBot="1" x14ac:dyDescent="0.25">
      <c r="A6" s="100" t="s">
        <v>2699</v>
      </c>
      <c r="B6" s="101" t="s">
        <v>49</v>
      </c>
      <c r="C6" s="102"/>
      <c r="D6" s="299"/>
      <c r="E6" s="103" t="s">
        <v>2700</v>
      </c>
      <c r="F6" s="104" t="s">
        <v>2701</v>
      </c>
      <c r="G6" s="104" t="s">
        <v>53</v>
      </c>
      <c r="H6" s="104" t="s">
        <v>2702</v>
      </c>
      <c r="I6" s="104" t="s">
        <v>2703</v>
      </c>
      <c r="J6" s="104" t="s">
        <v>2704</v>
      </c>
      <c r="K6" s="104" t="s">
        <v>2705</v>
      </c>
      <c r="L6" s="104" t="s">
        <v>2706</v>
      </c>
      <c r="M6" s="104" t="s">
        <v>2707</v>
      </c>
      <c r="N6" s="104" t="s">
        <v>2708</v>
      </c>
      <c r="O6" s="104" t="s">
        <v>2709</v>
      </c>
      <c r="P6" s="104" t="s">
        <v>2710</v>
      </c>
      <c r="Q6" s="104" t="s">
        <v>2711</v>
      </c>
      <c r="R6" s="104" t="s">
        <v>2712</v>
      </c>
      <c r="S6" s="104" t="s">
        <v>2713</v>
      </c>
      <c r="T6" s="104" t="s">
        <v>2714</v>
      </c>
      <c r="U6" s="104" t="s">
        <v>2715</v>
      </c>
      <c r="V6" s="105" t="s">
        <v>2716</v>
      </c>
    </row>
    <row r="7" spans="1:22" x14ac:dyDescent="0.2">
      <c r="A7" s="100" t="s">
        <v>2717</v>
      </c>
      <c r="B7" s="101" t="s">
        <v>50</v>
      </c>
      <c r="C7" s="102"/>
      <c r="D7" s="297" t="s">
        <v>2718</v>
      </c>
      <c r="E7" s="98" t="s">
        <v>2719</v>
      </c>
      <c r="F7" s="99" t="s">
        <v>2720</v>
      </c>
      <c r="G7" s="99" t="s">
        <v>2721</v>
      </c>
      <c r="H7" s="99" t="s">
        <v>2722</v>
      </c>
      <c r="I7" s="99" t="s">
        <v>2723</v>
      </c>
      <c r="J7" s="99" t="s">
        <v>2724</v>
      </c>
      <c r="K7" s="99" t="s">
        <v>2725</v>
      </c>
      <c r="L7" s="99" t="s">
        <v>2726</v>
      </c>
      <c r="M7" s="99" t="s">
        <v>2727</v>
      </c>
      <c r="N7" s="99" t="s">
        <v>2728</v>
      </c>
      <c r="O7" s="99" t="s">
        <v>2729</v>
      </c>
      <c r="P7" s="99" t="s">
        <v>2730</v>
      </c>
      <c r="Q7" s="99" t="s">
        <v>2731</v>
      </c>
      <c r="R7" s="99" t="s">
        <v>2732</v>
      </c>
      <c r="S7" s="99" t="s">
        <v>2733</v>
      </c>
      <c r="T7" s="99" t="s">
        <v>2734</v>
      </c>
      <c r="U7" s="99" t="s">
        <v>2735</v>
      </c>
      <c r="V7" s="106" t="s">
        <v>2736</v>
      </c>
    </row>
    <row r="8" spans="1:22" ht="12" thickBot="1" x14ac:dyDescent="0.25">
      <c r="A8" s="100" t="s">
        <v>2737</v>
      </c>
      <c r="B8" s="101" t="s">
        <v>51</v>
      </c>
      <c r="C8" s="102"/>
      <c r="D8" s="299"/>
      <c r="E8" s="103" t="s">
        <v>2895</v>
      </c>
      <c r="F8" s="104" t="s">
        <v>2738</v>
      </c>
      <c r="G8" s="104" t="s">
        <v>2739</v>
      </c>
      <c r="H8" s="104" t="s">
        <v>2740</v>
      </c>
      <c r="I8" s="104" t="s">
        <v>2741</v>
      </c>
      <c r="J8" s="104" t="s">
        <v>2742</v>
      </c>
      <c r="K8" s="104" t="s">
        <v>2743</v>
      </c>
      <c r="L8" s="104" t="s">
        <v>2744</v>
      </c>
      <c r="M8" s="104" t="s">
        <v>2745</v>
      </c>
      <c r="N8" s="104" t="s">
        <v>2746</v>
      </c>
      <c r="O8" s="104" t="s">
        <v>2747</v>
      </c>
      <c r="P8" s="104" t="s">
        <v>2748</v>
      </c>
      <c r="Q8" s="104" t="s">
        <v>2749</v>
      </c>
      <c r="R8" s="104" t="s">
        <v>2750</v>
      </c>
      <c r="S8" s="104" t="s">
        <v>2751</v>
      </c>
      <c r="T8" s="104" t="s">
        <v>2752</v>
      </c>
      <c r="U8" s="104" t="s">
        <v>2753</v>
      </c>
      <c r="V8" s="104" t="s">
        <v>2754</v>
      </c>
    </row>
    <row r="9" spans="1:22" x14ac:dyDescent="0.2">
      <c r="A9" s="100" t="s">
        <v>2755</v>
      </c>
      <c r="B9" s="101" t="s">
        <v>52</v>
      </c>
      <c r="C9" s="102"/>
      <c r="D9" s="297" t="s">
        <v>2756</v>
      </c>
      <c r="E9" s="98" t="s">
        <v>2757</v>
      </c>
      <c r="F9" s="99" t="s">
        <v>2758</v>
      </c>
      <c r="G9" s="99" t="s">
        <v>2759</v>
      </c>
      <c r="H9" s="99" t="s">
        <v>2760</v>
      </c>
      <c r="I9" s="99" t="s">
        <v>2761</v>
      </c>
      <c r="J9" s="99" t="s">
        <v>2762</v>
      </c>
      <c r="K9" s="99" t="s">
        <v>2763</v>
      </c>
      <c r="L9" s="99" t="s">
        <v>2764</v>
      </c>
      <c r="M9" s="99" t="s">
        <v>2765</v>
      </c>
      <c r="N9" s="99" t="s">
        <v>2766</v>
      </c>
      <c r="O9" s="99" t="s">
        <v>2767</v>
      </c>
      <c r="P9" s="99" t="s">
        <v>2768</v>
      </c>
      <c r="Q9" s="99" t="s">
        <v>2769</v>
      </c>
      <c r="R9" s="99" t="s">
        <v>2770</v>
      </c>
      <c r="S9" s="99" t="s">
        <v>2771</v>
      </c>
      <c r="T9" s="99" t="s">
        <v>2772</v>
      </c>
      <c r="U9" s="99" t="s">
        <v>2773</v>
      </c>
      <c r="V9" s="106" t="s">
        <v>2774</v>
      </c>
    </row>
    <row r="10" spans="1:22" ht="12" thickBot="1" x14ac:dyDescent="0.25">
      <c r="A10" s="100" t="s">
        <v>2775</v>
      </c>
      <c r="B10" s="101" t="s">
        <v>53</v>
      </c>
      <c r="C10" s="102"/>
      <c r="D10" s="299"/>
      <c r="E10" s="103" t="s">
        <v>2776</v>
      </c>
      <c r="F10" s="104" t="s">
        <v>2777</v>
      </c>
      <c r="G10" s="104" t="s">
        <v>2778</v>
      </c>
      <c r="H10" s="104" t="s">
        <v>2779</v>
      </c>
      <c r="I10" s="104" t="s">
        <v>2780</v>
      </c>
      <c r="J10" s="104" t="s">
        <v>2781</v>
      </c>
      <c r="K10" s="104" t="s">
        <v>2782</v>
      </c>
      <c r="L10" s="104" t="s">
        <v>2783</v>
      </c>
      <c r="M10" s="104" t="s">
        <v>2784</v>
      </c>
      <c r="N10" s="104" t="s">
        <v>2785</v>
      </c>
      <c r="O10" s="104" t="s">
        <v>2786</v>
      </c>
      <c r="P10" s="104" t="s">
        <v>2787</v>
      </c>
      <c r="Q10" s="104" t="s">
        <v>2788</v>
      </c>
      <c r="R10" s="104" t="s">
        <v>2789</v>
      </c>
      <c r="S10" s="104" t="s">
        <v>2790</v>
      </c>
      <c r="T10" s="104" t="s">
        <v>2791</v>
      </c>
      <c r="U10" s="104" t="s">
        <v>2792</v>
      </c>
      <c r="V10" s="107" t="s">
        <v>2793</v>
      </c>
    </row>
    <row r="11" spans="1:22" ht="11.25" customHeight="1" x14ac:dyDescent="0.2">
      <c r="A11" s="100" t="s">
        <v>2794</v>
      </c>
      <c r="B11" s="101" t="s">
        <v>54</v>
      </c>
    </row>
    <row r="12" spans="1:22" ht="11.25" customHeight="1" x14ac:dyDescent="0.2">
      <c r="A12" s="100" t="s">
        <v>2795</v>
      </c>
      <c r="B12" s="101" t="s">
        <v>55</v>
      </c>
    </row>
    <row r="13" spans="1:22" ht="11.25" customHeight="1" x14ac:dyDescent="0.2">
      <c r="A13" s="100" t="s">
        <v>2796</v>
      </c>
      <c r="B13" s="101" t="s">
        <v>56</v>
      </c>
    </row>
    <row r="14" spans="1:22" ht="11.25" customHeight="1" x14ac:dyDescent="0.2">
      <c r="A14" s="100" t="s">
        <v>2797</v>
      </c>
      <c r="B14" s="101" t="s">
        <v>57</v>
      </c>
    </row>
    <row r="15" spans="1:22" ht="11.25" customHeight="1" x14ac:dyDescent="0.2">
      <c r="A15" s="100" t="s">
        <v>2798</v>
      </c>
      <c r="B15" s="108" t="s">
        <v>58</v>
      </c>
      <c r="C15" s="109"/>
    </row>
    <row r="16" spans="1:22" ht="11.25" customHeight="1" x14ac:dyDescent="0.2">
      <c r="A16" s="100" t="s">
        <v>2799</v>
      </c>
      <c r="B16" s="108" t="s">
        <v>59</v>
      </c>
      <c r="C16" s="109"/>
    </row>
    <row r="17" spans="1:8" ht="11.25" customHeight="1" x14ac:dyDescent="0.2">
      <c r="A17" s="100" t="s">
        <v>2800</v>
      </c>
      <c r="B17" s="108" t="s">
        <v>60</v>
      </c>
      <c r="C17" s="109"/>
    </row>
    <row r="18" spans="1:8" ht="11.25" customHeight="1" x14ac:dyDescent="0.2">
      <c r="A18" s="100" t="s">
        <v>2801</v>
      </c>
      <c r="B18" s="108" t="s">
        <v>61</v>
      </c>
      <c r="C18" s="109"/>
    </row>
    <row r="19" spans="1:8" ht="11.25" customHeight="1" x14ac:dyDescent="0.2">
      <c r="A19" s="100" t="s">
        <v>2802</v>
      </c>
      <c r="B19" s="108" t="s">
        <v>62</v>
      </c>
      <c r="C19" s="109"/>
    </row>
    <row r="20" spans="1:8" ht="11.25" customHeight="1" x14ac:dyDescent="0.2">
      <c r="A20" s="100" t="s">
        <v>2803</v>
      </c>
      <c r="B20" s="108" t="s">
        <v>63</v>
      </c>
      <c r="C20" s="109"/>
    </row>
    <row r="21" spans="1:8" ht="11.25" customHeight="1" x14ac:dyDescent="0.2">
      <c r="A21" s="100" t="s">
        <v>2804</v>
      </c>
      <c r="B21" s="108" t="s">
        <v>64</v>
      </c>
      <c r="C21" s="109"/>
    </row>
    <row r="24" spans="1:8" ht="12" thickBot="1" x14ac:dyDescent="0.25"/>
    <row r="25" spans="1:8" ht="18.75" thickBot="1" x14ac:dyDescent="0.25">
      <c r="B25" s="90" t="s">
        <v>2805</v>
      </c>
      <c r="E25" s="110" t="s">
        <v>2806</v>
      </c>
      <c r="F25" s="111" t="s">
        <v>2807</v>
      </c>
      <c r="G25" s="111" t="s">
        <v>2808</v>
      </c>
      <c r="H25" s="112" t="s">
        <v>2809</v>
      </c>
    </row>
    <row r="26" spans="1:8" x14ac:dyDescent="0.2">
      <c r="B26" s="96" t="s">
        <v>2640</v>
      </c>
      <c r="D26" s="297" t="s">
        <v>2718</v>
      </c>
      <c r="E26" s="113" t="s">
        <v>2810</v>
      </c>
      <c r="F26" s="114" t="s">
        <v>2811</v>
      </c>
      <c r="G26" s="114" t="s">
        <v>2812</v>
      </c>
      <c r="H26" s="115" t="s">
        <v>2813</v>
      </c>
    </row>
    <row r="27" spans="1:8" x14ac:dyDescent="0.2">
      <c r="B27" s="116" t="s">
        <v>2807</v>
      </c>
      <c r="D27" s="298"/>
      <c r="E27" s="117" t="s">
        <v>2814</v>
      </c>
      <c r="F27" s="118" t="s">
        <v>2815</v>
      </c>
      <c r="G27" s="118" t="s">
        <v>2816</v>
      </c>
      <c r="H27" s="119" t="s">
        <v>2817</v>
      </c>
    </row>
    <row r="28" spans="1:8" x14ac:dyDescent="0.2">
      <c r="B28" s="116" t="s">
        <v>2808</v>
      </c>
      <c r="D28" s="298"/>
      <c r="E28" s="117" t="s">
        <v>2818</v>
      </c>
      <c r="F28" s="118" t="s">
        <v>2819</v>
      </c>
      <c r="G28" s="118" t="s">
        <v>2820</v>
      </c>
      <c r="H28" s="119" t="s">
        <v>2821</v>
      </c>
    </row>
    <row r="29" spans="1:8" ht="12" thickBot="1" x14ac:dyDescent="0.25">
      <c r="B29" s="116" t="s">
        <v>20</v>
      </c>
      <c r="D29" s="299"/>
      <c r="E29" s="120" t="s">
        <v>2822</v>
      </c>
      <c r="F29" s="121" t="s">
        <v>2823</v>
      </c>
      <c r="G29" s="121" t="s">
        <v>2824</v>
      </c>
      <c r="H29" s="122" t="s">
        <v>2825</v>
      </c>
    </row>
    <row r="30" spans="1:8" x14ac:dyDescent="0.2">
      <c r="B30" s="116" t="s">
        <v>2806</v>
      </c>
      <c r="D30" s="297" t="s">
        <v>2756</v>
      </c>
      <c r="E30" s="114" t="s">
        <v>2826</v>
      </c>
      <c r="F30" s="114" t="s">
        <v>2827</v>
      </c>
      <c r="G30" s="114" t="s">
        <v>2828</v>
      </c>
      <c r="H30" s="115" t="s">
        <v>2829</v>
      </c>
    </row>
    <row r="31" spans="1:8" x14ac:dyDescent="0.2">
      <c r="D31" s="298"/>
      <c r="E31" s="118" t="s">
        <v>2830</v>
      </c>
      <c r="F31" s="118" t="s">
        <v>2831</v>
      </c>
      <c r="G31" s="118" t="s">
        <v>2832</v>
      </c>
      <c r="H31" s="119" t="s">
        <v>2833</v>
      </c>
    </row>
    <row r="32" spans="1:8" x14ac:dyDescent="0.2">
      <c r="D32" s="298"/>
      <c r="E32" s="118" t="s">
        <v>2834</v>
      </c>
      <c r="F32" s="118" t="s">
        <v>2835</v>
      </c>
      <c r="G32" s="118" t="s">
        <v>2836</v>
      </c>
      <c r="H32" s="119" t="s">
        <v>2837</v>
      </c>
    </row>
    <row r="33" spans="1:8" ht="12" thickBot="1" x14ac:dyDescent="0.25">
      <c r="D33" s="299"/>
      <c r="E33" s="121" t="s">
        <v>2838</v>
      </c>
      <c r="F33" s="121" t="s">
        <v>2839</v>
      </c>
      <c r="G33" s="121" t="s">
        <v>2840</v>
      </c>
      <c r="H33" s="122" t="s">
        <v>2841</v>
      </c>
    </row>
    <row r="38" spans="1:8" x14ac:dyDescent="0.2">
      <c r="A38" s="123" t="s">
        <v>2152</v>
      </c>
      <c r="B38" s="124" t="s">
        <v>2152</v>
      </c>
      <c r="C38" s="124" t="s">
        <v>2084</v>
      </c>
      <c r="D38" s="124" t="s">
        <v>2086</v>
      </c>
      <c r="E38" s="124" t="s">
        <v>2085</v>
      </c>
      <c r="F38" s="124" t="s">
        <v>2898</v>
      </c>
    </row>
    <row r="39" spans="1:8" x14ac:dyDescent="0.2">
      <c r="A39" s="125" t="s">
        <v>993</v>
      </c>
      <c r="B39" s="126" t="s">
        <v>993</v>
      </c>
      <c r="C39" s="2" t="s">
        <v>2162</v>
      </c>
      <c r="D39" s="2" t="s">
        <v>2330</v>
      </c>
      <c r="E39" s="2" t="s">
        <v>2331</v>
      </c>
      <c r="F39" s="87" t="s">
        <v>2899</v>
      </c>
    </row>
    <row r="40" spans="1:8" x14ac:dyDescent="0.2">
      <c r="A40" s="125" t="s">
        <v>1462</v>
      </c>
      <c r="B40" s="126" t="s">
        <v>1462</v>
      </c>
      <c r="C40" s="2" t="s">
        <v>495</v>
      </c>
      <c r="D40" s="2" t="s">
        <v>495</v>
      </c>
      <c r="E40" s="2" t="s">
        <v>2034</v>
      </c>
      <c r="F40" s="87" t="s">
        <v>2900</v>
      </c>
    </row>
    <row r="41" spans="1:8" x14ac:dyDescent="0.2">
      <c r="A41" s="125" t="s">
        <v>1070</v>
      </c>
      <c r="B41" s="126" t="s">
        <v>1070</v>
      </c>
      <c r="C41" s="2" t="s">
        <v>207</v>
      </c>
      <c r="D41" s="2" t="s">
        <v>2332</v>
      </c>
      <c r="E41" s="2" t="s">
        <v>207</v>
      </c>
      <c r="F41" s="87" t="s">
        <v>2901</v>
      </c>
    </row>
    <row r="42" spans="1:8" x14ac:dyDescent="0.2">
      <c r="A42" s="125" t="s">
        <v>1071</v>
      </c>
      <c r="B42" s="126" t="s">
        <v>1071</v>
      </c>
      <c r="C42" s="2" t="s">
        <v>208</v>
      </c>
      <c r="D42" s="2" t="s">
        <v>1987</v>
      </c>
      <c r="E42" s="2" t="s">
        <v>208</v>
      </c>
      <c r="F42" s="87" t="s">
        <v>2901</v>
      </c>
    </row>
    <row r="43" spans="1:8" x14ac:dyDescent="0.2">
      <c r="A43" s="125" t="s">
        <v>1890</v>
      </c>
      <c r="B43" s="126" t="s">
        <v>1890</v>
      </c>
      <c r="C43" s="2" t="s">
        <v>821</v>
      </c>
      <c r="D43" s="2" t="s">
        <v>821</v>
      </c>
      <c r="E43" s="2" t="s">
        <v>2409</v>
      </c>
      <c r="F43" s="87" t="s">
        <v>2902</v>
      </c>
    </row>
    <row r="44" spans="1:8" x14ac:dyDescent="0.2">
      <c r="A44" s="125" t="s">
        <v>1463</v>
      </c>
      <c r="B44" s="126" t="s">
        <v>1463</v>
      </c>
      <c r="C44" s="2" t="s">
        <v>496</v>
      </c>
      <c r="D44" s="2" t="s">
        <v>2333</v>
      </c>
      <c r="E44" s="2" t="s">
        <v>496</v>
      </c>
      <c r="F44" s="87" t="s">
        <v>2900</v>
      </c>
    </row>
    <row r="45" spans="1:8" x14ac:dyDescent="0.2">
      <c r="A45" s="125" t="s">
        <v>1511</v>
      </c>
      <c r="B45" s="126" t="s">
        <v>1511</v>
      </c>
      <c r="C45" s="2" t="s">
        <v>533</v>
      </c>
      <c r="D45" s="2" t="s">
        <v>2332</v>
      </c>
      <c r="E45" s="2" t="s">
        <v>533</v>
      </c>
      <c r="F45" s="87" t="s">
        <v>2903</v>
      </c>
    </row>
    <row r="46" spans="1:8" x14ac:dyDescent="0.2">
      <c r="A46" s="125" t="s">
        <v>1512</v>
      </c>
      <c r="B46" s="126" t="s">
        <v>1512</v>
      </c>
      <c r="C46" s="2" t="s">
        <v>534</v>
      </c>
      <c r="D46" s="2" t="s">
        <v>2039</v>
      </c>
      <c r="E46" s="2" t="s">
        <v>2039</v>
      </c>
      <c r="F46" s="87" t="s">
        <v>2903</v>
      </c>
    </row>
    <row r="47" spans="1:8" x14ac:dyDescent="0.2">
      <c r="A47" s="125" t="s">
        <v>1464</v>
      </c>
      <c r="B47" s="126" t="s">
        <v>1464</v>
      </c>
      <c r="C47" s="2" t="s">
        <v>497</v>
      </c>
      <c r="D47" s="2" t="s">
        <v>495</v>
      </c>
      <c r="E47" s="2" t="s">
        <v>497</v>
      </c>
      <c r="F47" s="87" t="s">
        <v>2900</v>
      </c>
    </row>
    <row r="48" spans="1:8" x14ac:dyDescent="0.2">
      <c r="A48" s="125" t="s">
        <v>1195</v>
      </c>
      <c r="B48" s="126" t="s">
        <v>1195</v>
      </c>
      <c r="C48" s="2" t="s">
        <v>301</v>
      </c>
      <c r="D48" s="2" t="s">
        <v>2003</v>
      </c>
      <c r="E48" s="2" t="s">
        <v>301</v>
      </c>
      <c r="F48" s="87" t="s">
        <v>2904</v>
      </c>
    </row>
    <row r="49" spans="1:6" x14ac:dyDescent="0.2">
      <c r="A49" s="125" t="s">
        <v>994</v>
      </c>
      <c r="B49" s="126" t="s">
        <v>994</v>
      </c>
      <c r="C49" s="2" t="s">
        <v>147</v>
      </c>
      <c r="D49" s="2" t="s">
        <v>2334</v>
      </c>
      <c r="E49" s="2" t="s">
        <v>147</v>
      </c>
      <c r="F49" s="87" t="s">
        <v>2899</v>
      </c>
    </row>
    <row r="50" spans="1:6" x14ac:dyDescent="0.2">
      <c r="A50" s="125" t="s">
        <v>1777</v>
      </c>
      <c r="B50" s="126" t="s">
        <v>1777</v>
      </c>
      <c r="C50" s="2" t="s">
        <v>307</v>
      </c>
      <c r="D50" s="2" t="s">
        <v>2064</v>
      </c>
      <c r="E50" s="2" t="s">
        <v>307</v>
      </c>
      <c r="F50" s="87" t="s">
        <v>2905</v>
      </c>
    </row>
    <row r="51" spans="1:6" x14ac:dyDescent="0.2">
      <c r="A51" s="125" t="s">
        <v>1714</v>
      </c>
      <c r="B51" s="126" t="s">
        <v>1714</v>
      </c>
      <c r="C51" s="2" t="s">
        <v>2163</v>
      </c>
      <c r="D51" s="2" t="s">
        <v>2332</v>
      </c>
      <c r="E51" s="2" t="s">
        <v>2332</v>
      </c>
      <c r="F51" s="87" t="s">
        <v>2906</v>
      </c>
    </row>
    <row r="52" spans="1:6" x14ac:dyDescent="0.2">
      <c r="A52" s="125" t="s">
        <v>1513</v>
      </c>
      <c r="B52" s="126" t="s">
        <v>1513</v>
      </c>
      <c r="C52" s="2" t="s">
        <v>535</v>
      </c>
      <c r="D52" s="2" t="s">
        <v>2332</v>
      </c>
      <c r="E52" s="2" t="s">
        <v>535</v>
      </c>
      <c r="F52" s="87" t="s">
        <v>2903</v>
      </c>
    </row>
    <row r="53" spans="1:6" x14ac:dyDescent="0.2">
      <c r="A53" s="125" t="s">
        <v>995</v>
      </c>
      <c r="B53" s="126" t="s">
        <v>995</v>
      </c>
      <c r="C53" s="2" t="s">
        <v>2164</v>
      </c>
      <c r="D53" s="2" t="s">
        <v>2335</v>
      </c>
      <c r="E53" s="2" t="s">
        <v>2335</v>
      </c>
      <c r="F53" s="87" t="s">
        <v>2899</v>
      </c>
    </row>
    <row r="54" spans="1:6" x14ac:dyDescent="0.2">
      <c r="A54" s="125" t="s">
        <v>1072</v>
      </c>
      <c r="B54" s="126" t="s">
        <v>1072</v>
      </c>
      <c r="C54" s="2" t="s">
        <v>209</v>
      </c>
      <c r="D54" s="2" t="s">
        <v>209</v>
      </c>
      <c r="E54" s="2" t="s">
        <v>209</v>
      </c>
      <c r="F54" s="87" t="s">
        <v>2901</v>
      </c>
    </row>
    <row r="55" spans="1:6" x14ac:dyDescent="0.2">
      <c r="A55" s="125" t="s">
        <v>1465</v>
      </c>
      <c r="B55" s="126" t="s">
        <v>1465</v>
      </c>
      <c r="C55" s="2" t="s">
        <v>498</v>
      </c>
      <c r="D55" s="2" t="s">
        <v>495</v>
      </c>
      <c r="E55" s="2" t="s">
        <v>498</v>
      </c>
      <c r="F55" s="87" t="s">
        <v>2900</v>
      </c>
    </row>
    <row r="56" spans="1:6" x14ac:dyDescent="0.2">
      <c r="A56" s="125" t="s">
        <v>1466</v>
      </c>
      <c r="B56" s="126" t="s">
        <v>1466</v>
      </c>
      <c r="C56" s="2" t="s">
        <v>499</v>
      </c>
      <c r="D56" s="2" t="s">
        <v>495</v>
      </c>
      <c r="E56" s="2" t="s">
        <v>499</v>
      </c>
      <c r="F56" s="87" t="s">
        <v>2900</v>
      </c>
    </row>
    <row r="57" spans="1:6" x14ac:dyDescent="0.2">
      <c r="A57" s="125" t="s">
        <v>1239</v>
      </c>
      <c r="B57" s="126" t="s">
        <v>1239</v>
      </c>
      <c r="C57" s="2" t="s">
        <v>2165</v>
      </c>
      <c r="D57" s="2" t="s">
        <v>2336</v>
      </c>
      <c r="E57" s="2" t="s">
        <v>2336</v>
      </c>
      <c r="F57" s="87" t="s">
        <v>2907</v>
      </c>
    </row>
    <row r="58" spans="1:6" x14ac:dyDescent="0.2">
      <c r="A58" s="125" t="s">
        <v>1573</v>
      </c>
      <c r="B58" s="126" t="s">
        <v>1573</v>
      </c>
      <c r="C58" s="2" t="s">
        <v>581</v>
      </c>
      <c r="D58" s="2" t="s">
        <v>504</v>
      </c>
      <c r="E58" s="2" t="s">
        <v>581</v>
      </c>
      <c r="F58" s="87" t="s">
        <v>2908</v>
      </c>
    </row>
    <row r="59" spans="1:6" x14ac:dyDescent="0.2">
      <c r="A59" s="125" t="s">
        <v>962</v>
      </c>
      <c r="B59" s="126" t="s">
        <v>962</v>
      </c>
      <c r="C59" s="2" t="s">
        <v>182</v>
      </c>
      <c r="D59" s="2" t="s">
        <v>182</v>
      </c>
      <c r="E59" s="2" t="s">
        <v>182</v>
      </c>
      <c r="F59" s="87" t="s">
        <v>2909</v>
      </c>
    </row>
    <row r="60" spans="1:6" x14ac:dyDescent="0.2">
      <c r="A60" s="125" t="s">
        <v>1073</v>
      </c>
      <c r="B60" s="126" t="s">
        <v>1073</v>
      </c>
      <c r="C60" s="2" t="s">
        <v>2166</v>
      </c>
      <c r="D60" s="2" t="s">
        <v>1987</v>
      </c>
      <c r="E60" s="2" t="s">
        <v>2337</v>
      </c>
      <c r="F60" s="87" t="s">
        <v>2901</v>
      </c>
    </row>
    <row r="61" spans="1:6" x14ac:dyDescent="0.2">
      <c r="A61" s="125" t="s">
        <v>1300</v>
      </c>
      <c r="B61" s="126" t="s">
        <v>1300</v>
      </c>
      <c r="C61" s="2" t="s">
        <v>382</v>
      </c>
      <c r="D61" s="2" t="s">
        <v>2338</v>
      </c>
      <c r="E61" s="2" t="s">
        <v>382</v>
      </c>
      <c r="F61" s="87" t="s">
        <v>2910</v>
      </c>
    </row>
    <row r="62" spans="1:6" x14ac:dyDescent="0.2">
      <c r="A62" s="125" t="s">
        <v>1301</v>
      </c>
      <c r="B62" s="126" t="s">
        <v>1301</v>
      </c>
      <c r="C62" s="2" t="s">
        <v>383</v>
      </c>
      <c r="D62" s="2" t="s">
        <v>2338</v>
      </c>
      <c r="E62" s="2" t="s">
        <v>383</v>
      </c>
      <c r="F62" s="87" t="s">
        <v>2910</v>
      </c>
    </row>
    <row r="63" spans="1:6" x14ac:dyDescent="0.2">
      <c r="A63" s="125" t="s">
        <v>1240</v>
      </c>
      <c r="B63" s="126" t="s">
        <v>1240</v>
      </c>
      <c r="C63" s="2" t="s">
        <v>2167</v>
      </c>
      <c r="D63" s="2" t="s">
        <v>2339</v>
      </c>
      <c r="E63" s="2" t="s">
        <v>2339</v>
      </c>
      <c r="F63" s="87" t="s">
        <v>2907</v>
      </c>
    </row>
    <row r="64" spans="1:6" x14ac:dyDescent="0.2">
      <c r="A64" s="125" t="s">
        <v>1514</v>
      </c>
      <c r="B64" s="126" t="s">
        <v>1514</v>
      </c>
      <c r="C64" s="2" t="s">
        <v>2168</v>
      </c>
      <c r="D64" s="2" t="s">
        <v>495</v>
      </c>
      <c r="E64" s="2" t="s">
        <v>2168</v>
      </c>
      <c r="F64" s="87" t="s">
        <v>2903</v>
      </c>
    </row>
    <row r="65" spans="1:6" x14ac:dyDescent="0.2">
      <c r="A65" s="125" t="s">
        <v>996</v>
      </c>
      <c r="B65" s="126" t="s">
        <v>996</v>
      </c>
      <c r="C65" s="2" t="s">
        <v>148</v>
      </c>
      <c r="D65" s="2" t="s">
        <v>148</v>
      </c>
      <c r="E65" s="2" t="s">
        <v>148</v>
      </c>
      <c r="F65" s="87" t="s">
        <v>2899</v>
      </c>
    </row>
    <row r="66" spans="1:6" x14ac:dyDescent="0.2">
      <c r="A66" s="125" t="s">
        <v>1241</v>
      </c>
      <c r="B66" s="126" t="s">
        <v>1241</v>
      </c>
      <c r="C66" s="2" t="s">
        <v>338</v>
      </c>
      <c r="D66" s="2" t="s">
        <v>339</v>
      </c>
      <c r="E66" s="2" t="s">
        <v>338</v>
      </c>
      <c r="F66" s="87" t="s">
        <v>2907</v>
      </c>
    </row>
    <row r="67" spans="1:6" x14ac:dyDescent="0.2">
      <c r="A67" s="125" t="s">
        <v>1175</v>
      </c>
      <c r="B67" s="126" t="s">
        <v>1175</v>
      </c>
      <c r="C67" s="2" t="s">
        <v>286</v>
      </c>
      <c r="D67" s="2" t="s">
        <v>286</v>
      </c>
      <c r="E67" s="2" t="s">
        <v>286</v>
      </c>
      <c r="F67" s="87" t="s">
        <v>2911</v>
      </c>
    </row>
    <row r="68" spans="1:6" x14ac:dyDescent="0.2">
      <c r="A68" s="125" t="s">
        <v>1653</v>
      </c>
      <c r="B68" s="126" t="s">
        <v>1653</v>
      </c>
      <c r="C68" s="2" t="s">
        <v>2169</v>
      </c>
      <c r="D68" s="2" t="s">
        <v>2340</v>
      </c>
      <c r="E68" s="2" t="s">
        <v>2340</v>
      </c>
      <c r="F68" s="87" t="s">
        <v>2912</v>
      </c>
    </row>
    <row r="69" spans="1:6" x14ac:dyDescent="0.2">
      <c r="A69" s="125" t="s">
        <v>997</v>
      </c>
      <c r="B69" s="126" t="s">
        <v>997</v>
      </c>
      <c r="C69" s="2" t="s">
        <v>149</v>
      </c>
      <c r="D69" s="2" t="s">
        <v>149</v>
      </c>
      <c r="E69" s="2" t="s">
        <v>149</v>
      </c>
      <c r="F69" s="87" t="s">
        <v>2899</v>
      </c>
    </row>
    <row r="70" spans="1:6" x14ac:dyDescent="0.2">
      <c r="A70" s="125" t="s">
        <v>1515</v>
      </c>
      <c r="B70" s="126" t="s">
        <v>1515</v>
      </c>
      <c r="C70" s="2" t="s">
        <v>536</v>
      </c>
      <c r="D70" s="2" t="s">
        <v>2038</v>
      </c>
      <c r="E70" s="2" t="s">
        <v>536</v>
      </c>
      <c r="F70" s="87" t="s">
        <v>2903</v>
      </c>
    </row>
    <row r="71" spans="1:6" x14ac:dyDescent="0.2">
      <c r="A71" s="125" t="s">
        <v>1017</v>
      </c>
      <c r="B71" s="126" t="s">
        <v>1017</v>
      </c>
      <c r="C71" s="2" t="s">
        <v>164</v>
      </c>
      <c r="D71" s="2" t="s">
        <v>164</v>
      </c>
      <c r="E71" s="2" t="s">
        <v>1982</v>
      </c>
      <c r="F71" s="87" t="s">
        <v>2913</v>
      </c>
    </row>
    <row r="72" spans="1:6" x14ac:dyDescent="0.2">
      <c r="A72" s="125" t="s">
        <v>1196</v>
      </c>
      <c r="B72" s="126" t="s">
        <v>1196</v>
      </c>
      <c r="C72" s="2" t="s">
        <v>302</v>
      </c>
      <c r="D72" s="2" t="s">
        <v>2005</v>
      </c>
      <c r="E72" s="2" t="s">
        <v>2522</v>
      </c>
      <c r="F72" s="87" t="s">
        <v>2904</v>
      </c>
    </row>
    <row r="73" spans="1:6" x14ac:dyDescent="0.2">
      <c r="A73" s="125" t="s">
        <v>1018</v>
      </c>
      <c r="B73" s="126" t="s">
        <v>1018</v>
      </c>
      <c r="C73" s="2" t="s">
        <v>165</v>
      </c>
      <c r="D73" s="2" t="s">
        <v>164</v>
      </c>
      <c r="E73" s="2" t="s">
        <v>165</v>
      </c>
      <c r="F73" s="87" t="s">
        <v>2913</v>
      </c>
    </row>
    <row r="74" spans="1:6" x14ac:dyDescent="0.2">
      <c r="A74" s="125" t="s">
        <v>1176</v>
      </c>
      <c r="B74" s="126" t="s">
        <v>1176</v>
      </c>
      <c r="C74" s="2" t="s">
        <v>287</v>
      </c>
      <c r="D74" s="2" t="s">
        <v>288</v>
      </c>
      <c r="E74" s="2" t="s">
        <v>287</v>
      </c>
      <c r="F74" s="87" t="s">
        <v>2911</v>
      </c>
    </row>
    <row r="75" spans="1:6" x14ac:dyDescent="0.2">
      <c r="A75" s="125" t="s">
        <v>1715</v>
      </c>
      <c r="B75" s="126" t="s">
        <v>1715</v>
      </c>
      <c r="C75" s="2" t="s">
        <v>690</v>
      </c>
      <c r="D75" s="2" t="s">
        <v>2334</v>
      </c>
      <c r="E75" s="2" t="s">
        <v>2087</v>
      </c>
      <c r="F75" s="87" t="s">
        <v>2906</v>
      </c>
    </row>
    <row r="76" spans="1:6" x14ac:dyDescent="0.2">
      <c r="A76" s="125" t="s">
        <v>1197</v>
      </c>
      <c r="B76" s="126" t="s">
        <v>1197</v>
      </c>
      <c r="C76" s="2" t="s">
        <v>303</v>
      </c>
      <c r="D76" s="2" t="s">
        <v>303</v>
      </c>
      <c r="E76" s="2" t="s">
        <v>303</v>
      </c>
      <c r="F76" s="87" t="s">
        <v>2904</v>
      </c>
    </row>
    <row r="77" spans="1:6" x14ac:dyDescent="0.2">
      <c r="A77" s="125" t="s">
        <v>1198</v>
      </c>
      <c r="B77" s="126" t="s">
        <v>1198</v>
      </c>
      <c r="C77" s="2" t="s">
        <v>304</v>
      </c>
      <c r="D77" s="2" t="s">
        <v>303</v>
      </c>
      <c r="E77" s="2" t="s">
        <v>304</v>
      </c>
      <c r="F77" s="87" t="s">
        <v>2904</v>
      </c>
    </row>
    <row r="78" spans="1:6" x14ac:dyDescent="0.2">
      <c r="A78" s="125" t="s">
        <v>1074</v>
      </c>
      <c r="B78" s="126" t="s">
        <v>1074</v>
      </c>
      <c r="C78" s="2" t="s">
        <v>210</v>
      </c>
      <c r="D78" s="2" t="s">
        <v>2332</v>
      </c>
      <c r="E78" s="2" t="s">
        <v>2341</v>
      </c>
      <c r="F78" s="87" t="s">
        <v>2901</v>
      </c>
    </row>
    <row r="79" spans="1:6" x14ac:dyDescent="0.2">
      <c r="A79" s="125" t="s">
        <v>1516</v>
      </c>
      <c r="B79" s="126" t="s">
        <v>1516</v>
      </c>
      <c r="C79" s="2" t="s">
        <v>1961</v>
      </c>
      <c r="D79" s="2" t="s">
        <v>495</v>
      </c>
      <c r="E79" s="2" t="s">
        <v>2342</v>
      </c>
      <c r="F79" s="87" t="s">
        <v>2903</v>
      </c>
    </row>
    <row r="80" spans="1:6" x14ac:dyDescent="0.2">
      <c r="A80" s="125" t="s">
        <v>963</v>
      </c>
      <c r="B80" s="126" t="s">
        <v>963</v>
      </c>
      <c r="C80" s="2" t="s">
        <v>127</v>
      </c>
      <c r="D80" s="2" t="s">
        <v>2334</v>
      </c>
      <c r="E80" s="2" t="s">
        <v>2088</v>
      </c>
      <c r="F80" s="87" t="s">
        <v>2909</v>
      </c>
    </row>
    <row r="81" spans="1:6" x14ac:dyDescent="0.2">
      <c r="A81" s="125" t="s">
        <v>1075</v>
      </c>
      <c r="B81" s="126" t="s">
        <v>1075</v>
      </c>
      <c r="C81" s="2" t="s">
        <v>211</v>
      </c>
      <c r="D81" s="2" t="s">
        <v>2332</v>
      </c>
      <c r="E81" s="2" t="s">
        <v>211</v>
      </c>
      <c r="F81" s="87" t="s">
        <v>2901</v>
      </c>
    </row>
    <row r="82" spans="1:6" x14ac:dyDescent="0.2">
      <c r="A82" s="125" t="s">
        <v>1177</v>
      </c>
      <c r="B82" s="126" t="s">
        <v>1177</v>
      </c>
      <c r="C82" s="2" t="s">
        <v>288</v>
      </c>
      <c r="D82" s="2" t="s">
        <v>288</v>
      </c>
      <c r="E82" s="2" t="s">
        <v>288</v>
      </c>
      <c r="F82" s="87" t="s">
        <v>2911</v>
      </c>
    </row>
    <row r="83" spans="1:6" x14ac:dyDescent="0.2">
      <c r="A83" s="125" t="s">
        <v>1517</v>
      </c>
      <c r="B83" s="126" t="s">
        <v>1517</v>
      </c>
      <c r="C83" s="2" t="s">
        <v>1962</v>
      </c>
      <c r="D83" s="2" t="s">
        <v>2038</v>
      </c>
      <c r="E83" s="2" t="s">
        <v>2038</v>
      </c>
      <c r="F83" s="87" t="s">
        <v>2903</v>
      </c>
    </row>
    <row r="84" spans="1:6" x14ac:dyDescent="0.2">
      <c r="A84" s="125" t="s">
        <v>1199</v>
      </c>
      <c r="B84" s="126" t="s">
        <v>1199</v>
      </c>
      <c r="C84" s="2" t="s">
        <v>305</v>
      </c>
      <c r="D84" s="2" t="s">
        <v>2003</v>
      </c>
      <c r="E84" s="2" t="s">
        <v>305</v>
      </c>
      <c r="F84" s="87" t="s">
        <v>2904</v>
      </c>
    </row>
    <row r="85" spans="1:6" x14ac:dyDescent="0.2">
      <c r="A85" s="125" t="s">
        <v>1302</v>
      </c>
      <c r="B85" s="126" t="s">
        <v>1302</v>
      </c>
      <c r="C85" s="2" t="s">
        <v>384</v>
      </c>
      <c r="D85" s="2" t="s">
        <v>384</v>
      </c>
      <c r="E85" s="2" t="s">
        <v>384</v>
      </c>
      <c r="F85" s="87" t="s">
        <v>2910</v>
      </c>
    </row>
    <row r="86" spans="1:6" x14ac:dyDescent="0.2">
      <c r="A86" s="125" t="s">
        <v>1200</v>
      </c>
      <c r="B86" s="126" t="s">
        <v>1200</v>
      </c>
      <c r="C86" s="2" t="s">
        <v>306</v>
      </c>
      <c r="D86" s="2" t="s">
        <v>2005</v>
      </c>
      <c r="E86" s="2" t="s">
        <v>306</v>
      </c>
      <c r="F86" s="87" t="s">
        <v>2904</v>
      </c>
    </row>
    <row r="87" spans="1:6" x14ac:dyDescent="0.2">
      <c r="A87" s="125" t="s">
        <v>1303</v>
      </c>
      <c r="B87" s="126" t="s">
        <v>1303</v>
      </c>
      <c r="C87" s="2" t="s">
        <v>2170</v>
      </c>
      <c r="D87" s="2" t="s">
        <v>2338</v>
      </c>
      <c r="E87" s="2" t="s">
        <v>2343</v>
      </c>
      <c r="F87" s="87" t="s">
        <v>2910</v>
      </c>
    </row>
    <row r="88" spans="1:6" x14ac:dyDescent="0.2">
      <c r="A88" s="125" t="s">
        <v>1019</v>
      </c>
      <c r="B88" s="126" t="s">
        <v>1019</v>
      </c>
      <c r="C88" s="2" t="s">
        <v>166</v>
      </c>
      <c r="D88" s="2" t="s">
        <v>164</v>
      </c>
      <c r="E88" s="2" t="s">
        <v>1983</v>
      </c>
      <c r="F88" s="87" t="s">
        <v>2913</v>
      </c>
    </row>
    <row r="89" spans="1:6" x14ac:dyDescent="0.2">
      <c r="A89" s="125" t="s">
        <v>1178</v>
      </c>
      <c r="B89" s="126" t="s">
        <v>1178</v>
      </c>
      <c r="C89" s="2" t="s">
        <v>289</v>
      </c>
      <c r="D89" s="2" t="s">
        <v>2003</v>
      </c>
      <c r="E89" s="2" t="s">
        <v>289</v>
      </c>
      <c r="F89" s="87" t="s">
        <v>2911</v>
      </c>
    </row>
    <row r="90" spans="1:6" x14ac:dyDescent="0.2">
      <c r="A90" s="125" t="s">
        <v>1076</v>
      </c>
      <c r="B90" s="126" t="s">
        <v>1076</v>
      </c>
      <c r="C90" s="2" t="s">
        <v>212</v>
      </c>
      <c r="D90" s="2" t="s">
        <v>2332</v>
      </c>
      <c r="E90" s="2" t="s">
        <v>212</v>
      </c>
      <c r="F90" s="87" t="s">
        <v>2901</v>
      </c>
    </row>
    <row r="91" spans="1:6" x14ac:dyDescent="0.2">
      <c r="A91" s="125" t="s">
        <v>1020</v>
      </c>
      <c r="B91" s="126" t="s">
        <v>1020</v>
      </c>
      <c r="C91" s="2" t="s">
        <v>167</v>
      </c>
      <c r="D91" s="2" t="s">
        <v>164</v>
      </c>
      <c r="E91" s="2" t="s">
        <v>1984</v>
      </c>
      <c r="F91" s="87" t="s">
        <v>2913</v>
      </c>
    </row>
    <row r="92" spans="1:6" x14ac:dyDescent="0.2">
      <c r="A92" s="125" t="s">
        <v>1201</v>
      </c>
      <c r="B92" s="126" t="s">
        <v>1201</v>
      </c>
      <c r="C92" s="2" t="s">
        <v>2171</v>
      </c>
      <c r="D92" s="2" t="s">
        <v>2344</v>
      </c>
      <c r="E92" s="2" t="s">
        <v>2344</v>
      </c>
      <c r="F92" s="87" t="s">
        <v>2904</v>
      </c>
    </row>
    <row r="93" spans="1:6" x14ac:dyDescent="0.2">
      <c r="A93" s="125" t="s">
        <v>1518</v>
      </c>
      <c r="B93" s="126" t="s">
        <v>1518</v>
      </c>
      <c r="C93" s="2" t="s">
        <v>537</v>
      </c>
      <c r="D93" s="2" t="s">
        <v>2038</v>
      </c>
      <c r="E93" s="2" t="s">
        <v>2345</v>
      </c>
      <c r="F93" s="87" t="s">
        <v>2903</v>
      </c>
    </row>
    <row r="94" spans="1:6" x14ac:dyDescent="0.2">
      <c r="A94" s="125" t="s">
        <v>1467</v>
      </c>
      <c r="B94" s="126" t="s">
        <v>1467</v>
      </c>
      <c r="C94" s="2" t="s">
        <v>500</v>
      </c>
      <c r="D94" s="2" t="s">
        <v>495</v>
      </c>
      <c r="E94" s="2" t="s">
        <v>500</v>
      </c>
      <c r="F94" s="87" t="s">
        <v>2900</v>
      </c>
    </row>
    <row r="95" spans="1:6" x14ac:dyDescent="0.2">
      <c r="A95" s="125" t="s">
        <v>1519</v>
      </c>
      <c r="B95" s="126" t="s">
        <v>1519</v>
      </c>
      <c r="C95" s="2" t="s">
        <v>791</v>
      </c>
      <c r="D95" s="2" t="s">
        <v>2039</v>
      </c>
      <c r="E95" s="2" t="s">
        <v>2039</v>
      </c>
      <c r="F95" s="87" t="s">
        <v>2903</v>
      </c>
    </row>
    <row r="96" spans="1:6" x14ac:dyDescent="0.2">
      <c r="A96" s="125" t="s">
        <v>1716</v>
      </c>
      <c r="B96" s="126" t="s">
        <v>1716</v>
      </c>
      <c r="C96" s="2" t="s">
        <v>691</v>
      </c>
      <c r="D96" s="2" t="s">
        <v>821</v>
      </c>
      <c r="E96" s="2" t="s">
        <v>2409</v>
      </c>
      <c r="F96" s="87" t="s">
        <v>2906</v>
      </c>
    </row>
    <row r="97" spans="1:6" x14ac:dyDescent="0.2">
      <c r="A97" s="125" t="s">
        <v>1077</v>
      </c>
      <c r="B97" s="126" t="s">
        <v>1077</v>
      </c>
      <c r="C97" s="2" t="s">
        <v>136</v>
      </c>
      <c r="D97" s="2" t="s">
        <v>209</v>
      </c>
      <c r="E97" s="2" t="s">
        <v>136</v>
      </c>
      <c r="F97" s="87" t="s">
        <v>2901</v>
      </c>
    </row>
    <row r="98" spans="1:6" x14ac:dyDescent="0.2">
      <c r="A98" s="125" t="s">
        <v>1468</v>
      </c>
      <c r="B98" s="126" t="s">
        <v>1468</v>
      </c>
      <c r="C98" s="2" t="s">
        <v>501</v>
      </c>
      <c r="D98" s="2" t="s">
        <v>495</v>
      </c>
      <c r="E98" s="2" t="s">
        <v>501</v>
      </c>
      <c r="F98" s="87" t="s">
        <v>2900</v>
      </c>
    </row>
    <row r="99" spans="1:6" x14ac:dyDescent="0.2">
      <c r="A99" s="125" t="s">
        <v>1778</v>
      </c>
      <c r="B99" s="126" t="s">
        <v>1778</v>
      </c>
      <c r="C99" s="2" t="s">
        <v>736</v>
      </c>
      <c r="D99" s="2" t="s">
        <v>736</v>
      </c>
      <c r="E99" s="2" t="s">
        <v>736</v>
      </c>
      <c r="F99" s="87" t="s">
        <v>2905</v>
      </c>
    </row>
    <row r="100" spans="1:6" x14ac:dyDescent="0.2">
      <c r="A100" s="125" t="s">
        <v>1746</v>
      </c>
      <c r="B100" s="126" t="s">
        <v>1746</v>
      </c>
      <c r="C100" s="2" t="s">
        <v>715</v>
      </c>
      <c r="D100" s="2" t="s">
        <v>2059</v>
      </c>
      <c r="E100" s="2" t="s">
        <v>715</v>
      </c>
      <c r="F100" s="87" t="s">
        <v>2914</v>
      </c>
    </row>
    <row r="101" spans="1:6" x14ac:dyDescent="0.2">
      <c r="A101" s="125" t="s">
        <v>1747</v>
      </c>
      <c r="B101" s="126" t="s">
        <v>1747</v>
      </c>
      <c r="C101" s="2" t="s">
        <v>537</v>
      </c>
      <c r="D101" s="2" t="s">
        <v>537</v>
      </c>
      <c r="E101" s="2" t="s">
        <v>537</v>
      </c>
      <c r="F101" s="87" t="s">
        <v>2914</v>
      </c>
    </row>
    <row r="102" spans="1:6" x14ac:dyDescent="0.2">
      <c r="A102" s="125" t="s">
        <v>1491</v>
      </c>
      <c r="B102" s="126" t="s">
        <v>1491</v>
      </c>
      <c r="C102" s="2" t="s">
        <v>516</v>
      </c>
      <c r="D102" s="2" t="s">
        <v>519</v>
      </c>
      <c r="E102" s="2" t="s">
        <v>516</v>
      </c>
      <c r="F102" s="87" t="s">
        <v>2915</v>
      </c>
    </row>
    <row r="103" spans="1:6" x14ac:dyDescent="0.2">
      <c r="A103" s="125" t="s">
        <v>1891</v>
      </c>
      <c r="B103" s="126" t="s">
        <v>1891</v>
      </c>
      <c r="C103" s="2" t="s">
        <v>822</v>
      </c>
      <c r="D103" s="2" t="s">
        <v>753</v>
      </c>
      <c r="E103" s="2" t="s">
        <v>822</v>
      </c>
      <c r="F103" s="87" t="s">
        <v>2902</v>
      </c>
    </row>
    <row r="104" spans="1:6" x14ac:dyDescent="0.2">
      <c r="A104" s="125" t="s">
        <v>1748</v>
      </c>
      <c r="B104" s="126" t="s">
        <v>1748</v>
      </c>
      <c r="C104" s="2" t="s">
        <v>2172</v>
      </c>
      <c r="D104" s="2" t="s">
        <v>2346</v>
      </c>
      <c r="E104" s="2" t="s">
        <v>2346</v>
      </c>
      <c r="F104" s="87" t="s">
        <v>2914</v>
      </c>
    </row>
    <row r="105" spans="1:6" x14ac:dyDescent="0.2">
      <c r="A105" s="125" t="s">
        <v>1779</v>
      </c>
      <c r="B105" s="126" t="s">
        <v>1779</v>
      </c>
      <c r="C105" s="2" t="s">
        <v>737</v>
      </c>
      <c r="D105" s="2" t="s">
        <v>2065</v>
      </c>
      <c r="E105" s="2" t="s">
        <v>737</v>
      </c>
      <c r="F105" s="87" t="s">
        <v>2905</v>
      </c>
    </row>
    <row r="106" spans="1:6" x14ac:dyDescent="0.2">
      <c r="A106" s="125" t="s">
        <v>1492</v>
      </c>
      <c r="B106" s="126" t="s">
        <v>1492</v>
      </c>
      <c r="C106" s="2" t="s">
        <v>517</v>
      </c>
      <c r="D106" s="2" t="s">
        <v>2347</v>
      </c>
      <c r="E106" s="2" t="s">
        <v>517</v>
      </c>
      <c r="F106" s="87" t="s">
        <v>2915</v>
      </c>
    </row>
    <row r="107" spans="1:6" x14ac:dyDescent="0.2">
      <c r="A107" s="125" t="s">
        <v>1749</v>
      </c>
      <c r="B107" s="126" t="s">
        <v>1749</v>
      </c>
      <c r="C107" s="2" t="s">
        <v>716</v>
      </c>
      <c r="D107" s="2" t="s">
        <v>716</v>
      </c>
      <c r="E107" s="2" t="s">
        <v>716</v>
      </c>
      <c r="F107" s="87" t="s">
        <v>2914</v>
      </c>
    </row>
    <row r="108" spans="1:6" x14ac:dyDescent="0.2">
      <c r="A108" s="125" t="s">
        <v>1780</v>
      </c>
      <c r="B108" s="126" t="s">
        <v>1780</v>
      </c>
      <c r="C108" s="2" t="s">
        <v>738</v>
      </c>
      <c r="D108" s="2" t="s">
        <v>2348</v>
      </c>
      <c r="E108" s="2" t="s">
        <v>738</v>
      </c>
      <c r="F108" s="87" t="s">
        <v>2905</v>
      </c>
    </row>
    <row r="109" spans="1:6" x14ac:dyDescent="0.2">
      <c r="A109" s="125" t="s">
        <v>1892</v>
      </c>
      <c r="B109" s="126" t="s">
        <v>1892</v>
      </c>
      <c r="C109" s="2" t="s">
        <v>823</v>
      </c>
      <c r="D109" s="2" t="s">
        <v>753</v>
      </c>
      <c r="E109" s="2" t="s">
        <v>823</v>
      </c>
      <c r="F109" s="87" t="s">
        <v>2902</v>
      </c>
    </row>
    <row r="110" spans="1:6" x14ac:dyDescent="0.2">
      <c r="A110" s="125" t="s">
        <v>1493</v>
      </c>
      <c r="B110" s="126" t="s">
        <v>1493</v>
      </c>
      <c r="C110" s="2" t="s">
        <v>518</v>
      </c>
      <c r="D110" s="2" t="s">
        <v>2036</v>
      </c>
      <c r="E110" s="2" t="s">
        <v>518</v>
      </c>
      <c r="F110" s="87" t="s">
        <v>2915</v>
      </c>
    </row>
    <row r="111" spans="1:6" x14ac:dyDescent="0.2">
      <c r="A111" s="125" t="s">
        <v>1094</v>
      </c>
      <c r="B111" s="126" t="s">
        <v>1094</v>
      </c>
      <c r="C111" s="2" t="s">
        <v>2173</v>
      </c>
      <c r="D111" s="2" t="s">
        <v>1989</v>
      </c>
      <c r="E111" s="2" t="s">
        <v>2528</v>
      </c>
      <c r="F111" s="87" t="s">
        <v>2916</v>
      </c>
    </row>
    <row r="112" spans="1:6" x14ac:dyDescent="0.2">
      <c r="A112" s="125" t="s">
        <v>1215</v>
      </c>
      <c r="B112" s="126" t="s">
        <v>1215</v>
      </c>
      <c r="C112" s="2" t="s">
        <v>316</v>
      </c>
      <c r="D112" s="2" t="s">
        <v>316</v>
      </c>
      <c r="E112" s="2" t="s">
        <v>316</v>
      </c>
      <c r="F112" s="87" t="s">
        <v>2917</v>
      </c>
    </row>
    <row r="113" spans="1:6" x14ac:dyDescent="0.2">
      <c r="A113" s="125" t="s">
        <v>1893</v>
      </c>
      <c r="B113" s="126" t="s">
        <v>1893</v>
      </c>
      <c r="C113" s="2" t="s">
        <v>824</v>
      </c>
      <c r="D113" s="2" t="s">
        <v>218</v>
      </c>
      <c r="E113" s="2" t="s">
        <v>824</v>
      </c>
      <c r="F113" s="87" t="s">
        <v>2902</v>
      </c>
    </row>
    <row r="114" spans="1:6" x14ac:dyDescent="0.2">
      <c r="A114" s="125" t="s">
        <v>1781</v>
      </c>
      <c r="B114" s="126" t="s">
        <v>1781</v>
      </c>
      <c r="C114" s="2" t="s">
        <v>739</v>
      </c>
      <c r="D114" s="2" t="s">
        <v>739</v>
      </c>
      <c r="E114" s="2" t="s">
        <v>739</v>
      </c>
      <c r="F114" s="87" t="s">
        <v>2905</v>
      </c>
    </row>
    <row r="115" spans="1:6" x14ac:dyDescent="0.2">
      <c r="A115" s="125" t="s">
        <v>1894</v>
      </c>
      <c r="B115" s="126" t="s">
        <v>1894</v>
      </c>
      <c r="C115" s="2" t="s">
        <v>825</v>
      </c>
      <c r="D115" s="2" t="s">
        <v>753</v>
      </c>
      <c r="E115" s="2" t="s">
        <v>825</v>
      </c>
      <c r="F115" s="87" t="s">
        <v>2902</v>
      </c>
    </row>
    <row r="116" spans="1:6" x14ac:dyDescent="0.2">
      <c r="A116" s="125" t="s">
        <v>1202</v>
      </c>
      <c r="B116" s="126" t="s">
        <v>1202</v>
      </c>
      <c r="C116" s="2" t="s">
        <v>307</v>
      </c>
      <c r="D116" s="2" t="s">
        <v>2003</v>
      </c>
      <c r="E116" s="2" t="s">
        <v>2003</v>
      </c>
      <c r="F116" s="87" t="s">
        <v>2904</v>
      </c>
    </row>
    <row r="117" spans="1:6" x14ac:dyDescent="0.2">
      <c r="A117" s="125" t="s">
        <v>1895</v>
      </c>
      <c r="B117" s="126" t="s">
        <v>1895</v>
      </c>
      <c r="C117" s="2" t="s">
        <v>826</v>
      </c>
      <c r="D117" s="2" t="s">
        <v>218</v>
      </c>
      <c r="E117" s="2" t="s">
        <v>826</v>
      </c>
      <c r="F117" s="87" t="s">
        <v>2902</v>
      </c>
    </row>
    <row r="118" spans="1:6" x14ac:dyDescent="0.2">
      <c r="A118" s="125" t="s">
        <v>1494</v>
      </c>
      <c r="B118" s="126" t="s">
        <v>1494</v>
      </c>
      <c r="C118" s="2" t="s">
        <v>519</v>
      </c>
      <c r="D118" s="2" t="s">
        <v>519</v>
      </c>
      <c r="E118" s="2" t="s">
        <v>519</v>
      </c>
      <c r="F118" s="87" t="s">
        <v>2915</v>
      </c>
    </row>
    <row r="119" spans="1:6" x14ac:dyDescent="0.2">
      <c r="A119" s="125" t="s">
        <v>1854</v>
      </c>
      <c r="B119" s="126" t="s">
        <v>1854</v>
      </c>
      <c r="C119" s="2" t="s">
        <v>796</v>
      </c>
      <c r="D119" s="2" t="s">
        <v>2072</v>
      </c>
      <c r="E119" s="2" t="s">
        <v>796</v>
      </c>
      <c r="F119" s="87" t="s">
        <v>2918</v>
      </c>
    </row>
    <row r="120" spans="1:6" x14ac:dyDescent="0.2">
      <c r="A120" s="125" t="s">
        <v>1809</v>
      </c>
      <c r="B120" s="126" t="s">
        <v>1809</v>
      </c>
      <c r="C120" s="2" t="s">
        <v>757</v>
      </c>
      <c r="D120" s="2" t="s">
        <v>757</v>
      </c>
      <c r="E120" s="2" t="s">
        <v>757</v>
      </c>
      <c r="F120" s="87" t="s">
        <v>2919</v>
      </c>
    </row>
    <row r="121" spans="1:6" x14ac:dyDescent="0.2">
      <c r="A121" s="125" t="s">
        <v>1750</v>
      </c>
      <c r="B121" s="126" t="s">
        <v>1750</v>
      </c>
      <c r="C121" s="2" t="s">
        <v>2168</v>
      </c>
      <c r="D121" s="2" t="s">
        <v>2059</v>
      </c>
      <c r="E121" s="2" t="s">
        <v>2059</v>
      </c>
      <c r="F121" s="87" t="s">
        <v>2914</v>
      </c>
    </row>
    <row r="122" spans="1:6" x14ac:dyDescent="0.2">
      <c r="A122" s="125" t="s">
        <v>1782</v>
      </c>
      <c r="B122" s="126" t="s">
        <v>1782</v>
      </c>
      <c r="C122" s="2" t="s">
        <v>740</v>
      </c>
      <c r="D122" s="2" t="s">
        <v>753</v>
      </c>
      <c r="E122" s="2" t="s">
        <v>2066</v>
      </c>
      <c r="F122" s="87" t="s">
        <v>2905</v>
      </c>
    </row>
    <row r="123" spans="1:6" x14ac:dyDescent="0.2">
      <c r="A123" s="125" t="s">
        <v>1242</v>
      </c>
      <c r="B123" s="126" t="s">
        <v>1242</v>
      </c>
      <c r="C123" s="2" t="s">
        <v>339</v>
      </c>
      <c r="D123" s="2" t="s">
        <v>339</v>
      </c>
      <c r="E123" s="2" t="s">
        <v>339</v>
      </c>
      <c r="F123" s="87" t="s">
        <v>2907</v>
      </c>
    </row>
    <row r="124" spans="1:6" x14ac:dyDescent="0.2">
      <c r="A124" s="125" t="s">
        <v>1896</v>
      </c>
      <c r="B124" s="126" t="s">
        <v>1896</v>
      </c>
      <c r="C124" s="2" t="s">
        <v>136</v>
      </c>
      <c r="D124" s="2" t="s">
        <v>2348</v>
      </c>
      <c r="E124" s="2" t="s">
        <v>136</v>
      </c>
      <c r="F124" s="87" t="s">
        <v>2902</v>
      </c>
    </row>
    <row r="125" spans="1:6" x14ac:dyDescent="0.2">
      <c r="A125" s="125" t="s">
        <v>1495</v>
      </c>
      <c r="B125" s="126" t="s">
        <v>1495</v>
      </c>
      <c r="C125" s="2" t="s">
        <v>520</v>
      </c>
      <c r="D125" s="2" t="s">
        <v>519</v>
      </c>
      <c r="E125" s="2" t="s">
        <v>520</v>
      </c>
      <c r="F125" s="87" t="s">
        <v>2915</v>
      </c>
    </row>
    <row r="126" spans="1:6" x14ac:dyDescent="0.2">
      <c r="A126" s="125" t="s">
        <v>1897</v>
      </c>
      <c r="B126" s="126" t="s">
        <v>1897</v>
      </c>
      <c r="C126" s="2" t="s">
        <v>104</v>
      </c>
      <c r="D126" s="2" t="s">
        <v>218</v>
      </c>
      <c r="E126" s="2" t="s">
        <v>104</v>
      </c>
      <c r="F126" s="87" t="s">
        <v>2902</v>
      </c>
    </row>
    <row r="127" spans="1:6" x14ac:dyDescent="0.2">
      <c r="A127" s="125" t="s">
        <v>1810</v>
      </c>
      <c r="B127" s="126" t="s">
        <v>1810</v>
      </c>
      <c r="C127" s="2" t="s">
        <v>2174</v>
      </c>
      <c r="D127" s="2" t="s">
        <v>757</v>
      </c>
      <c r="E127" s="2" t="s">
        <v>2349</v>
      </c>
      <c r="F127" s="87" t="s">
        <v>2919</v>
      </c>
    </row>
    <row r="128" spans="1:6" x14ac:dyDescent="0.2">
      <c r="A128" s="125" t="s">
        <v>1496</v>
      </c>
      <c r="B128" s="126" t="s">
        <v>1496</v>
      </c>
      <c r="C128" s="2" t="s">
        <v>521</v>
      </c>
      <c r="D128" s="2" t="s">
        <v>521</v>
      </c>
      <c r="E128" s="2" t="s">
        <v>521</v>
      </c>
      <c r="F128" s="87" t="s">
        <v>2915</v>
      </c>
    </row>
    <row r="129" spans="1:6" x14ac:dyDescent="0.2">
      <c r="A129" s="125" t="s">
        <v>1811</v>
      </c>
      <c r="B129" s="126" t="s">
        <v>1811</v>
      </c>
      <c r="C129" s="2" t="s">
        <v>2175</v>
      </c>
      <c r="D129" s="2" t="s">
        <v>2350</v>
      </c>
      <c r="E129" s="2" t="s">
        <v>2350</v>
      </c>
      <c r="F129" s="87" t="s">
        <v>2919</v>
      </c>
    </row>
    <row r="130" spans="1:6" x14ac:dyDescent="0.2">
      <c r="A130" s="125" t="s">
        <v>1855</v>
      </c>
      <c r="B130" s="126" t="s">
        <v>1855</v>
      </c>
      <c r="C130" s="2" t="s">
        <v>797</v>
      </c>
      <c r="D130" s="2" t="s">
        <v>797</v>
      </c>
      <c r="E130" s="2" t="s">
        <v>797</v>
      </c>
      <c r="F130" s="87" t="s">
        <v>2918</v>
      </c>
    </row>
    <row r="131" spans="1:6" x14ac:dyDescent="0.2">
      <c r="A131" s="125" t="s">
        <v>1095</v>
      </c>
      <c r="B131" s="126" t="s">
        <v>1095</v>
      </c>
      <c r="C131" s="2" t="s">
        <v>227</v>
      </c>
      <c r="D131" s="2" t="s">
        <v>227</v>
      </c>
      <c r="E131" s="2" t="s">
        <v>227</v>
      </c>
      <c r="F131" s="87" t="s">
        <v>2916</v>
      </c>
    </row>
    <row r="132" spans="1:6" x14ac:dyDescent="0.2">
      <c r="A132" s="125" t="s">
        <v>1751</v>
      </c>
      <c r="B132" s="126" t="s">
        <v>1751</v>
      </c>
      <c r="C132" s="2" t="s">
        <v>717</v>
      </c>
      <c r="D132" s="2" t="s">
        <v>2037</v>
      </c>
      <c r="E132" s="2" t="s">
        <v>2529</v>
      </c>
      <c r="F132" s="87" t="s">
        <v>2914</v>
      </c>
    </row>
    <row r="133" spans="1:6" x14ac:dyDescent="0.2">
      <c r="A133" s="125" t="s">
        <v>1856</v>
      </c>
      <c r="B133" s="126" t="s">
        <v>1856</v>
      </c>
      <c r="C133" s="2" t="s">
        <v>269</v>
      </c>
      <c r="D133" s="2" t="s">
        <v>802</v>
      </c>
      <c r="E133" s="2" t="s">
        <v>269</v>
      </c>
      <c r="F133" s="87" t="s">
        <v>2918</v>
      </c>
    </row>
    <row r="134" spans="1:6" x14ac:dyDescent="0.2">
      <c r="A134" s="125" t="s">
        <v>1898</v>
      </c>
      <c r="B134" s="126" t="s">
        <v>1898</v>
      </c>
      <c r="C134" s="2" t="s">
        <v>627</v>
      </c>
      <c r="D134" s="2" t="s">
        <v>218</v>
      </c>
      <c r="E134" s="2" t="s">
        <v>2045</v>
      </c>
      <c r="F134" s="87" t="s">
        <v>2902</v>
      </c>
    </row>
    <row r="135" spans="1:6" x14ac:dyDescent="0.2">
      <c r="A135" s="125" t="s">
        <v>1857</v>
      </c>
      <c r="B135" s="126" t="s">
        <v>1857</v>
      </c>
      <c r="C135" s="2" t="s">
        <v>798</v>
      </c>
      <c r="D135" s="2" t="s">
        <v>2072</v>
      </c>
      <c r="E135" s="2" t="s">
        <v>798</v>
      </c>
      <c r="F135" s="87" t="s">
        <v>2918</v>
      </c>
    </row>
    <row r="136" spans="1:6" x14ac:dyDescent="0.2">
      <c r="A136" s="125" t="s">
        <v>1783</v>
      </c>
      <c r="B136" s="126" t="s">
        <v>1783</v>
      </c>
      <c r="C136" s="2" t="s">
        <v>741</v>
      </c>
      <c r="D136" s="2" t="s">
        <v>2065</v>
      </c>
      <c r="E136" s="2" t="s">
        <v>741</v>
      </c>
      <c r="F136" s="87" t="s">
        <v>2905</v>
      </c>
    </row>
    <row r="137" spans="1:6" x14ac:dyDescent="0.2">
      <c r="A137" s="125" t="s">
        <v>1752</v>
      </c>
      <c r="B137" s="126" t="s">
        <v>1752</v>
      </c>
      <c r="C137" s="2" t="s">
        <v>718</v>
      </c>
      <c r="D137" s="2" t="s">
        <v>537</v>
      </c>
      <c r="E137" s="2" t="s">
        <v>718</v>
      </c>
      <c r="F137" s="87" t="s">
        <v>2914</v>
      </c>
    </row>
    <row r="138" spans="1:6" x14ac:dyDescent="0.2">
      <c r="A138" s="125" t="s">
        <v>1899</v>
      </c>
      <c r="B138" s="126" t="s">
        <v>1899</v>
      </c>
      <c r="C138" s="2" t="s">
        <v>2176</v>
      </c>
      <c r="D138" s="2" t="s">
        <v>2072</v>
      </c>
      <c r="E138" s="2" t="s">
        <v>798</v>
      </c>
      <c r="F138" s="87" t="s">
        <v>2902</v>
      </c>
    </row>
    <row r="139" spans="1:6" x14ac:dyDescent="0.2">
      <c r="A139" s="125" t="s">
        <v>1900</v>
      </c>
      <c r="B139" s="126" t="s">
        <v>1900</v>
      </c>
      <c r="C139" s="2" t="s">
        <v>2177</v>
      </c>
      <c r="D139" s="2" t="s">
        <v>2351</v>
      </c>
      <c r="E139" s="2" t="s">
        <v>2351</v>
      </c>
      <c r="F139" s="87" t="s">
        <v>2902</v>
      </c>
    </row>
    <row r="140" spans="1:6" x14ac:dyDescent="0.2">
      <c r="A140" s="125" t="s">
        <v>1858</v>
      </c>
      <c r="B140" s="126" t="s">
        <v>1858</v>
      </c>
      <c r="C140" s="2" t="s">
        <v>2178</v>
      </c>
      <c r="D140" s="2" t="s">
        <v>2352</v>
      </c>
      <c r="E140" s="2" t="s">
        <v>2352</v>
      </c>
      <c r="F140" s="87" t="s">
        <v>2918</v>
      </c>
    </row>
    <row r="141" spans="1:6" x14ac:dyDescent="0.2">
      <c r="A141" s="125" t="s">
        <v>1901</v>
      </c>
      <c r="B141" s="126" t="s">
        <v>1901</v>
      </c>
      <c r="C141" s="2" t="s">
        <v>827</v>
      </c>
      <c r="D141" s="2" t="s">
        <v>218</v>
      </c>
      <c r="E141" s="2" t="s">
        <v>827</v>
      </c>
      <c r="F141" s="87" t="s">
        <v>2902</v>
      </c>
    </row>
    <row r="142" spans="1:6" x14ac:dyDescent="0.2">
      <c r="A142" s="125" t="s">
        <v>1497</v>
      </c>
      <c r="B142" s="126" t="s">
        <v>1497</v>
      </c>
      <c r="C142" s="2" t="s">
        <v>2179</v>
      </c>
      <c r="D142" s="2" t="s">
        <v>2037</v>
      </c>
      <c r="E142" s="2" t="s">
        <v>2353</v>
      </c>
      <c r="F142" s="87" t="s">
        <v>2915</v>
      </c>
    </row>
    <row r="143" spans="1:6" x14ac:dyDescent="0.2">
      <c r="A143" s="125" t="s">
        <v>1859</v>
      </c>
      <c r="B143" s="126" t="s">
        <v>1859</v>
      </c>
      <c r="C143" s="2" t="s">
        <v>799</v>
      </c>
      <c r="D143" s="2" t="s">
        <v>2354</v>
      </c>
      <c r="E143" s="2" t="s">
        <v>799</v>
      </c>
      <c r="F143" s="87" t="s">
        <v>2918</v>
      </c>
    </row>
    <row r="144" spans="1:6" x14ac:dyDescent="0.2">
      <c r="A144" s="125" t="s">
        <v>1753</v>
      </c>
      <c r="B144" s="126" t="s">
        <v>1753</v>
      </c>
      <c r="C144" s="2" t="s">
        <v>719</v>
      </c>
      <c r="D144" s="2" t="s">
        <v>2059</v>
      </c>
      <c r="E144" s="2" t="s">
        <v>719</v>
      </c>
      <c r="F144" s="87" t="s">
        <v>2914</v>
      </c>
    </row>
    <row r="145" spans="1:6" x14ac:dyDescent="0.2">
      <c r="A145" s="125" t="s">
        <v>1812</v>
      </c>
      <c r="B145" s="126" t="s">
        <v>1812</v>
      </c>
      <c r="C145" s="2" t="s">
        <v>758</v>
      </c>
      <c r="D145" s="2" t="s">
        <v>758</v>
      </c>
      <c r="E145" s="2" t="s">
        <v>758</v>
      </c>
      <c r="F145" s="87" t="s">
        <v>2919</v>
      </c>
    </row>
    <row r="146" spans="1:6" x14ac:dyDescent="0.2">
      <c r="A146" s="125" t="s">
        <v>1596</v>
      </c>
      <c r="B146" s="126" t="s">
        <v>1596</v>
      </c>
      <c r="C146" s="2" t="s">
        <v>596</v>
      </c>
      <c r="D146" s="2" t="s">
        <v>2181</v>
      </c>
      <c r="E146" s="2" t="s">
        <v>596</v>
      </c>
      <c r="F146" s="87" t="s">
        <v>2920</v>
      </c>
    </row>
    <row r="147" spans="1:6" x14ac:dyDescent="0.2">
      <c r="A147" s="125" t="s">
        <v>1597</v>
      </c>
      <c r="B147" s="126" t="s">
        <v>1597</v>
      </c>
      <c r="C147" s="2" t="s">
        <v>597</v>
      </c>
      <c r="D147" s="2" t="s">
        <v>597</v>
      </c>
      <c r="E147" s="2" t="s">
        <v>597</v>
      </c>
      <c r="F147" s="87" t="s">
        <v>2920</v>
      </c>
    </row>
    <row r="148" spans="1:6" x14ac:dyDescent="0.2">
      <c r="A148" s="125" t="s">
        <v>1539</v>
      </c>
      <c r="B148" s="126" t="s">
        <v>1539</v>
      </c>
      <c r="C148" s="2" t="s">
        <v>551</v>
      </c>
      <c r="D148" s="2" t="s">
        <v>2355</v>
      </c>
      <c r="E148" s="2" t="s">
        <v>551</v>
      </c>
      <c r="F148" s="87" t="s">
        <v>2921</v>
      </c>
    </row>
    <row r="149" spans="1:6" x14ac:dyDescent="0.2">
      <c r="A149" s="125" t="s">
        <v>1598</v>
      </c>
      <c r="B149" s="126" t="s">
        <v>1598</v>
      </c>
      <c r="C149" s="2" t="s">
        <v>236</v>
      </c>
      <c r="D149" s="2" t="s">
        <v>2181</v>
      </c>
      <c r="E149" s="2" t="s">
        <v>236</v>
      </c>
      <c r="F149" s="87" t="s">
        <v>2920</v>
      </c>
    </row>
    <row r="150" spans="1:6" x14ac:dyDescent="0.2">
      <c r="A150" s="125" t="s">
        <v>1127</v>
      </c>
      <c r="B150" s="126" t="s">
        <v>1127</v>
      </c>
      <c r="C150" s="2" t="s">
        <v>249</v>
      </c>
      <c r="D150" s="2" t="s">
        <v>249</v>
      </c>
      <c r="E150" s="2" t="s">
        <v>249</v>
      </c>
      <c r="F150" s="87" t="s">
        <v>2922</v>
      </c>
    </row>
    <row r="151" spans="1:6" x14ac:dyDescent="0.2">
      <c r="A151" s="125" t="s">
        <v>907</v>
      </c>
      <c r="B151" s="126" t="s">
        <v>907</v>
      </c>
      <c r="C151" s="2" t="s">
        <v>96</v>
      </c>
      <c r="D151" s="2" t="s">
        <v>97</v>
      </c>
      <c r="E151" s="2" t="s">
        <v>96</v>
      </c>
      <c r="F151" s="87" t="s">
        <v>2923</v>
      </c>
    </row>
    <row r="152" spans="1:6" x14ac:dyDescent="0.2">
      <c r="A152" s="125" t="s">
        <v>908</v>
      </c>
      <c r="B152" s="126" t="s">
        <v>908</v>
      </c>
      <c r="C152" s="2" t="s">
        <v>97</v>
      </c>
      <c r="D152" s="2" t="s">
        <v>97</v>
      </c>
      <c r="E152" s="2" t="s">
        <v>97</v>
      </c>
      <c r="F152" s="87" t="s">
        <v>2923</v>
      </c>
    </row>
    <row r="153" spans="1:6" x14ac:dyDescent="0.2">
      <c r="A153" s="125" t="s">
        <v>1540</v>
      </c>
      <c r="B153" s="126" t="s">
        <v>1540</v>
      </c>
      <c r="C153" s="2" t="s">
        <v>552</v>
      </c>
      <c r="D153" s="2" t="s">
        <v>555</v>
      </c>
      <c r="E153" s="2" t="s">
        <v>552</v>
      </c>
      <c r="F153" s="87" t="s">
        <v>2921</v>
      </c>
    </row>
    <row r="154" spans="1:6" x14ac:dyDescent="0.2">
      <c r="A154" s="125" t="s">
        <v>1259</v>
      </c>
      <c r="B154" s="126" t="s">
        <v>1259</v>
      </c>
      <c r="C154" s="2" t="s">
        <v>142</v>
      </c>
      <c r="D154" s="2" t="s">
        <v>2356</v>
      </c>
      <c r="E154" s="2" t="s">
        <v>2357</v>
      </c>
      <c r="F154" s="87" t="s">
        <v>2924</v>
      </c>
    </row>
    <row r="155" spans="1:6" x14ac:dyDescent="0.2">
      <c r="A155" s="125" t="s">
        <v>1260</v>
      </c>
      <c r="B155" s="126" t="s">
        <v>1260</v>
      </c>
      <c r="C155" s="2" t="s">
        <v>353</v>
      </c>
      <c r="D155" s="2" t="s">
        <v>381</v>
      </c>
      <c r="E155" s="2" t="s">
        <v>353</v>
      </c>
      <c r="F155" s="87" t="s">
        <v>2924</v>
      </c>
    </row>
    <row r="156" spans="1:6" x14ac:dyDescent="0.2">
      <c r="A156" s="125" t="s">
        <v>1541</v>
      </c>
      <c r="B156" s="126" t="s">
        <v>1541</v>
      </c>
      <c r="C156" s="2" t="s">
        <v>123</v>
      </c>
      <c r="D156" s="2" t="s">
        <v>555</v>
      </c>
      <c r="E156" s="2" t="s">
        <v>123</v>
      </c>
      <c r="F156" s="87" t="s">
        <v>2921</v>
      </c>
    </row>
    <row r="157" spans="1:6" x14ac:dyDescent="0.2">
      <c r="A157" s="125" t="s">
        <v>909</v>
      </c>
      <c r="B157" s="126" t="s">
        <v>909</v>
      </c>
      <c r="C157" s="2" t="s">
        <v>98</v>
      </c>
      <c r="D157" s="2" t="s">
        <v>76</v>
      </c>
      <c r="E157" s="2" t="s">
        <v>1967</v>
      </c>
      <c r="F157" s="87" t="s">
        <v>2923</v>
      </c>
    </row>
    <row r="158" spans="1:6" x14ac:dyDescent="0.2">
      <c r="A158" s="125" t="s">
        <v>1542</v>
      </c>
      <c r="B158" s="126" t="s">
        <v>1542</v>
      </c>
      <c r="C158" s="2" t="s">
        <v>553</v>
      </c>
      <c r="D158" s="2" t="s">
        <v>99</v>
      </c>
      <c r="E158" s="2" t="s">
        <v>2082</v>
      </c>
      <c r="F158" s="87" t="s">
        <v>2921</v>
      </c>
    </row>
    <row r="159" spans="1:6" x14ac:dyDescent="0.2">
      <c r="A159" s="125" t="s">
        <v>1039</v>
      </c>
      <c r="B159" s="126" t="s">
        <v>1039</v>
      </c>
      <c r="C159" s="2" t="s">
        <v>2180</v>
      </c>
      <c r="D159" s="2" t="s">
        <v>2358</v>
      </c>
      <c r="E159" s="2" t="s">
        <v>2358</v>
      </c>
      <c r="F159" s="87" t="s">
        <v>2925</v>
      </c>
    </row>
    <row r="160" spans="1:6" x14ac:dyDescent="0.2">
      <c r="A160" s="125" t="s">
        <v>879</v>
      </c>
      <c r="B160" s="126" t="s">
        <v>879</v>
      </c>
      <c r="C160" s="2" t="s">
        <v>69</v>
      </c>
      <c r="D160" s="2" t="s">
        <v>69</v>
      </c>
      <c r="E160" s="2" t="s">
        <v>69</v>
      </c>
      <c r="F160" s="87" t="s">
        <v>2926</v>
      </c>
    </row>
    <row r="161" spans="1:6" x14ac:dyDescent="0.2">
      <c r="A161" s="125" t="s">
        <v>1690</v>
      </c>
      <c r="B161" s="126" t="s">
        <v>1690</v>
      </c>
      <c r="C161" s="2" t="s">
        <v>674</v>
      </c>
      <c r="D161" s="2" t="s">
        <v>693</v>
      </c>
      <c r="E161" s="2" t="s">
        <v>2530</v>
      </c>
      <c r="F161" s="87" t="s">
        <v>2927</v>
      </c>
    </row>
    <row r="162" spans="1:6" x14ac:dyDescent="0.2">
      <c r="A162" s="125" t="s">
        <v>1128</v>
      </c>
      <c r="B162" s="126" t="s">
        <v>1128</v>
      </c>
      <c r="C162" s="2" t="s">
        <v>250</v>
      </c>
      <c r="D162" s="2" t="s">
        <v>250</v>
      </c>
      <c r="E162" s="2" t="s">
        <v>250</v>
      </c>
      <c r="F162" s="87" t="s">
        <v>2922</v>
      </c>
    </row>
    <row r="163" spans="1:6" x14ac:dyDescent="0.2">
      <c r="A163" s="125" t="s">
        <v>1599</v>
      </c>
      <c r="B163" s="126" t="s">
        <v>1599</v>
      </c>
      <c r="C163" s="2" t="s">
        <v>598</v>
      </c>
      <c r="D163" s="2" t="s">
        <v>2355</v>
      </c>
      <c r="E163" s="2" t="s">
        <v>598</v>
      </c>
      <c r="F163" s="87" t="s">
        <v>2920</v>
      </c>
    </row>
    <row r="164" spans="1:6" x14ac:dyDescent="0.2">
      <c r="A164" s="125" t="s">
        <v>1129</v>
      </c>
      <c r="B164" s="126" t="s">
        <v>1129</v>
      </c>
      <c r="C164" s="2" t="s">
        <v>251</v>
      </c>
      <c r="D164" s="2" t="s">
        <v>251</v>
      </c>
      <c r="E164" s="2" t="s">
        <v>251</v>
      </c>
      <c r="F164" s="87" t="s">
        <v>2922</v>
      </c>
    </row>
    <row r="165" spans="1:6" x14ac:dyDescent="0.2">
      <c r="A165" s="125" t="s">
        <v>1600</v>
      </c>
      <c r="B165" s="126" t="s">
        <v>1600</v>
      </c>
      <c r="C165" s="2" t="s">
        <v>2181</v>
      </c>
      <c r="D165" s="2" t="s">
        <v>2181</v>
      </c>
      <c r="E165" s="2" t="s">
        <v>2359</v>
      </c>
      <c r="F165" s="87" t="s">
        <v>2920</v>
      </c>
    </row>
    <row r="166" spans="1:6" x14ac:dyDescent="0.2">
      <c r="A166" s="125" t="s">
        <v>1543</v>
      </c>
      <c r="B166" s="126" t="s">
        <v>1543</v>
      </c>
      <c r="C166" s="2" t="s">
        <v>554</v>
      </c>
      <c r="D166" s="2" t="s">
        <v>2355</v>
      </c>
      <c r="E166" s="2" t="s">
        <v>554</v>
      </c>
      <c r="F166" s="87" t="s">
        <v>2921</v>
      </c>
    </row>
    <row r="167" spans="1:6" x14ac:dyDescent="0.2">
      <c r="A167" s="125" t="s">
        <v>1130</v>
      </c>
      <c r="B167" s="126" t="s">
        <v>1130</v>
      </c>
      <c r="C167" s="2" t="s">
        <v>252</v>
      </c>
      <c r="D167" s="2" t="s">
        <v>1999</v>
      </c>
      <c r="E167" s="2" t="s">
        <v>2089</v>
      </c>
      <c r="F167" s="87" t="s">
        <v>2922</v>
      </c>
    </row>
    <row r="168" spans="1:6" x14ac:dyDescent="0.2">
      <c r="A168" s="125" t="s">
        <v>1601</v>
      </c>
      <c r="B168" s="126" t="s">
        <v>1601</v>
      </c>
      <c r="C168" s="2" t="s">
        <v>599</v>
      </c>
      <c r="D168" s="2" t="s">
        <v>602</v>
      </c>
      <c r="E168" s="2" t="s">
        <v>599</v>
      </c>
      <c r="F168" s="87" t="s">
        <v>2920</v>
      </c>
    </row>
    <row r="169" spans="1:6" x14ac:dyDescent="0.2">
      <c r="A169" s="125" t="s">
        <v>1261</v>
      </c>
      <c r="B169" s="126" t="s">
        <v>1261</v>
      </c>
      <c r="C169" s="2" t="s">
        <v>354</v>
      </c>
      <c r="D169" s="2" t="s">
        <v>354</v>
      </c>
      <c r="E169" s="2" t="s">
        <v>354</v>
      </c>
      <c r="F169" s="87" t="s">
        <v>2924</v>
      </c>
    </row>
    <row r="170" spans="1:6" x14ac:dyDescent="0.2">
      <c r="A170" s="125" t="s">
        <v>1602</v>
      </c>
      <c r="B170" s="126" t="s">
        <v>1602</v>
      </c>
      <c r="C170" s="2" t="s">
        <v>600</v>
      </c>
      <c r="D170" s="2" t="s">
        <v>602</v>
      </c>
      <c r="E170" s="2" t="s">
        <v>600</v>
      </c>
      <c r="F170" s="87" t="s">
        <v>2920</v>
      </c>
    </row>
    <row r="171" spans="1:6" x14ac:dyDescent="0.2">
      <c r="A171" s="125" t="s">
        <v>1131</v>
      </c>
      <c r="B171" s="126" t="s">
        <v>1131</v>
      </c>
      <c r="C171" s="2" t="s">
        <v>253</v>
      </c>
      <c r="D171" s="2" t="s">
        <v>1999</v>
      </c>
      <c r="E171" s="2" t="s">
        <v>253</v>
      </c>
      <c r="F171" s="87" t="s">
        <v>2922</v>
      </c>
    </row>
    <row r="172" spans="1:6" x14ac:dyDescent="0.2">
      <c r="A172" s="125" t="s">
        <v>1132</v>
      </c>
      <c r="B172" s="126" t="s">
        <v>1132</v>
      </c>
      <c r="C172" s="2" t="s">
        <v>254</v>
      </c>
      <c r="D172" s="2" t="s">
        <v>254</v>
      </c>
      <c r="E172" s="2" t="s">
        <v>254</v>
      </c>
      <c r="F172" s="87" t="s">
        <v>2922</v>
      </c>
    </row>
    <row r="173" spans="1:6" x14ac:dyDescent="0.2">
      <c r="A173" s="125" t="s">
        <v>1691</v>
      </c>
      <c r="B173" s="126" t="s">
        <v>1691</v>
      </c>
      <c r="C173" s="2" t="s">
        <v>2182</v>
      </c>
      <c r="D173" s="2" t="s">
        <v>693</v>
      </c>
      <c r="E173" s="2" t="s">
        <v>2360</v>
      </c>
      <c r="F173" s="87" t="s">
        <v>2927</v>
      </c>
    </row>
    <row r="174" spans="1:6" x14ac:dyDescent="0.2">
      <c r="A174" s="125" t="s">
        <v>1133</v>
      </c>
      <c r="B174" s="126" t="s">
        <v>1133</v>
      </c>
      <c r="C174" s="2" t="s">
        <v>255</v>
      </c>
      <c r="D174" s="2" t="s">
        <v>255</v>
      </c>
      <c r="E174" s="2" t="s">
        <v>255</v>
      </c>
      <c r="F174" s="87" t="s">
        <v>2922</v>
      </c>
    </row>
    <row r="175" spans="1:6" x14ac:dyDescent="0.2">
      <c r="A175" s="125" t="s">
        <v>1603</v>
      </c>
      <c r="B175" s="126" t="s">
        <v>1603</v>
      </c>
      <c r="C175" s="2" t="s">
        <v>601</v>
      </c>
      <c r="D175" s="2" t="s">
        <v>601</v>
      </c>
      <c r="E175" s="2" t="s">
        <v>601</v>
      </c>
      <c r="F175" s="87" t="s">
        <v>2920</v>
      </c>
    </row>
    <row r="176" spans="1:6" x14ac:dyDescent="0.2">
      <c r="A176" s="125" t="s">
        <v>1262</v>
      </c>
      <c r="B176" s="126" t="s">
        <v>1262</v>
      </c>
      <c r="C176" s="2" t="s">
        <v>2183</v>
      </c>
      <c r="D176" s="2" t="s">
        <v>2361</v>
      </c>
      <c r="E176" s="2" t="s">
        <v>2090</v>
      </c>
      <c r="F176" s="87" t="s">
        <v>2924</v>
      </c>
    </row>
    <row r="177" spans="1:6" x14ac:dyDescent="0.2">
      <c r="A177" s="125" t="s">
        <v>1902</v>
      </c>
      <c r="B177" s="126" t="s">
        <v>1902</v>
      </c>
      <c r="C177" s="2" t="s">
        <v>828</v>
      </c>
      <c r="D177" s="2" t="s">
        <v>828</v>
      </c>
      <c r="E177" s="2" t="s">
        <v>828</v>
      </c>
      <c r="F177" s="87" t="s">
        <v>2902</v>
      </c>
    </row>
    <row r="178" spans="1:6" x14ac:dyDescent="0.2">
      <c r="A178" s="125" t="s">
        <v>929</v>
      </c>
      <c r="B178" s="126" t="s">
        <v>929</v>
      </c>
      <c r="C178" s="2" t="s">
        <v>112</v>
      </c>
      <c r="D178" s="2" t="s">
        <v>1968</v>
      </c>
      <c r="E178" s="2" t="s">
        <v>112</v>
      </c>
      <c r="F178" s="87" t="s">
        <v>2928</v>
      </c>
    </row>
    <row r="179" spans="1:6" x14ac:dyDescent="0.2">
      <c r="A179" s="125" t="s">
        <v>1354</v>
      </c>
      <c r="B179" s="126" t="s">
        <v>1354</v>
      </c>
      <c r="C179" s="2" t="s">
        <v>223</v>
      </c>
      <c r="D179" s="2" t="s">
        <v>585</v>
      </c>
      <c r="E179" s="2" t="s">
        <v>223</v>
      </c>
      <c r="F179" s="87" t="s">
        <v>2929</v>
      </c>
    </row>
    <row r="180" spans="1:6" x14ac:dyDescent="0.2">
      <c r="A180" s="125" t="s">
        <v>1355</v>
      </c>
      <c r="B180" s="126" t="s">
        <v>1355</v>
      </c>
      <c r="C180" s="2" t="s">
        <v>415</v>
      </c>
      <c r="D180" s="2" t="s">
        <v>2362</v>
      </c>
      <c r="E180" s="2" t="s">
        <v>415</v>
      </c>
      <c r="F180" s="87" t="s">
        <v>2929</v>
      </c>
    </row>
    <row r="181" spans="1:6" x14ac:dyDescent="0.2">
      <c r="A181" s="125" t="s">
        <v>1574</v>
      </c>
      <c r="B181" s="126" t="s">
        <v>1574</v>
      </c>
      <c r="C181" s="2" t="s">
        <v>582</v>
      </c>
      <c r="D181" s="2" t="s">
        <v>586</v>
      </c>
      <c r="E181" s="2" t="s">
        <v>582</v>
      </c>
      <c r="F181" s="87" t="s">
        <v>2908</v>
      </c>
    </row>
    <row r="182" spans="1:6" x14ac:dyDescent="0.2">
      <c r="A182" s="125" t="s">
        <v>1356</v>
      </c>
      <c r="B182" s="126" t="s">
        <v>1356</v>
      </c>
      <c r="C182" s="2" t="s">
        <v>2184</v>
      </c>
      <c r="D182" s="2" t="s">
        <v>607</v>
      </c>
      <c r="E182" s="2" t="s">
        <v>2363</v>
      </c>
      <c r="F182" s="87" t="s">
        <v>2929</v>
      </c>
    </row>
    <row r="183" spans="1:6" x14ac:dyDescent="0.2">
      <c r="A183" s="125" t="s">
        <v>1575</v>
      </c>
      <c r="B183" s="126" t="s">
        <v>1575</v>
      </c>
      <c r="C183" s="2" t="s">
        <v>583</v>
      </c>
      <c r="D183" s="2" t="s">
        <v>2348</v>
      </c>
      <c r="E183" s="2" t="s">
        <v>583</v>
      </c>
      <c r="F183" s="87" t="s">
        <v>2908</v>
      </c>
    </row>
    <row r="184" spans="1:6" x14ac:dyDescent="0.2">
      <c r="A184" s="125" t="s">
        <v>1576</v>
      </c>
      <c r="B184" s="126" t="s">
        <v>1576</v>
      </c>
      <c r="C184" s="2" t="s">
        <v>584</v>
      </c>
      <c r="D184" s="2" t="s">
        <v>584</v>
      </c>
      <c r="E184" s="2" t="s">
        <v>584</v>
      </c>
      <c r="F184" s="87" t="s">
        <v>2908</v>
      </c>
    </row>
    <row r="185" spans="1:6" x14ac:dyDescent="0.2">
      <c r="A185" s="125" t="s">
        <v>1577</v>
      </c>
      <c r="B185" s="126" t="s">
        <v>1577</v>
      </c>
      <c r="C185" s="2" t="s">
        <v>585</v>
      </c>
      <c r="D185" s="2" t="s">
        <v>585</v>
      </c>
      <c r="E185" s="2" t="s">
        <v>585</v>
      </c>
      <c r="F185" s="87" t="s">
        <v>2908</v>
      </c>
    </row>
    <row r="186" spans="1:6" x14ac:dyDescent="0.2">
      <c r="A186" s="125" t="s">
        <v>1357</v>
      </c>
      <c r="B186" s="126" t="s">
        <v>1357</v>
      </c>
      <c r="C186" s="2" t="s">
        <v>416</v>
      </c>
      <c r="D186" s="2" t="s">
        <v>585</v>
      </c>
      <c r="E186" s="2" t="s">
        <v>416</v>
      </c>
      <c r="F186" s="87" t="s">
        <v>2929</v>
      </c>
    </row>
    <row r="187" spans="1:6" x14ac:dyDescent="0.2">
      <c r="A187" s="125" t="s">
        <v>1380</v>
      </c>
      <c r="B187" s="126" t="s">
        <v>1380</v>
      </c>
      <c r="C187" s="2" t="s">
        <v>438</v>
      </c>
      <c r="D187" s="2" t="s">
        <v>843</v>
      </c>
      <c r="E187" s="2" t="s">
        <v>2091</v>
      </c>
      <c r="F187" s="87" t="s">
        <v>2930</v>
      </c>
    </row>
    <row r="188" spans="1:6" x14ac:dyDescent="0.2">
      <c r="A188" s="125" t="s">
        <v>1381</v>
      </c>
      <c r="B188" s="126" t="s">
        <v>1381</v>
      </c>
      <c r="C188" s="2" t="s">
        <v>439</v>
      </c>
      <c r="D188" s="2" t="s">
        <v>439</v>
      </c>
      <c r="E188" s="2" t="s">
        <v>439</v>
      </c>
      <c r="F188" s="87" t="s">
        <v>2930</v>
      </c>
    </row>
    <row r="189" spans="1:6" x14ac:dyDescent="0.2">
      <c r="A189" s="125" t="s">
        <v>1382</v>
      </c>
      <c r="B189" s="126" t="s">
        <v>1382</v>
      </c>
      <c r="C189" s="2" t="s">
        <v>2185</v>
      </c>
      <c r="D189" s="2" t="s">
        <v>441</v>
      </c>
      <c r="E189" s="2" t="s">
        <v>2364</v>
      </c>
      <c r="F189" s="87" t="s">
        <v>2930</v>
      </c>
    </row>
    <row r="190" spans="1:6" x14ac:dyDescent="0.2">
      <c r="A190" s="125" t="s">
        <v>1358</v>
      </c>
      <c r="B190" s="126" t="s">
        <v>1358</v>
      </c>
      <c r="C190" s="2" t="s">
        <v>417</v>
      </c>
      <c r="D190" s="2" t="s">
        <v>585</v>
      </c>
      <c r="E190" s="2" t="s">
        <v>417</v>
      </c>
      <c r="F190" s="87" t="s">
        <v>2929</v>
      </c>
    </row>
    <row r="191" spans="1:6" x14ac:dyDescent="0.2">
      <c r="A191" s="125" t="s">
        <v>1383</v>
      </c>
      <c r="B191" s="126" t="s">
        <v>1383</v>
      </c>
      <c r="C191" s="2" t="s">
        <v>440</v>
      </c>
      <c r="D191" s="2" t="s">
        <v>843</v>
      </c>
      <c r="E191" s="2" t="s">
        <v>2092</v>
      </c>
      <c r="F191" s="87" t="s">
        <v>2930</v>
      </c>
    </row>
    <row r="192" spans="1:6" x14ac:dyDescent="0.2">
      <c r="A192" s="125" t="s">
        <v>1578</v>
      </c>
      <c r="B192" s="126" t="s">
        <v>1578</v>
      </c>
      <c r="C192" s="2" t="s">
        <v>2186</v>
      </c>
      <c r="D192" s="2" t="s">
        <v>495</v>
      </c>
      <c r="E192" s="2" t="s">
        <v>2531</v>
      </c>
      <c r="F192" s="87" t="s">
        <v>2908</v>
      </c>
    </row>
    <row r="193" spans="1:6" x14ac:dyDescent="0.2">
      <c r="A193" s="125" t="s">
        <v>1860</v>
      </c>
      <c r="B193" s="126" t="s">
        <v>1860</v>
      </c>
      <c r="C193" s="2" t="s">
        <v>800</v>
      </c>
      <c r="D193" s="2" t="s">
        <v>803</v>
      </c>
      <c r="E193" s="2" t="s">
        <v>800</v>
      </c>
      <c r="F193" s="87" t="s">
        <v>2918</v>
      </c>
    </row>
    <row r="194" spans="1:6" x14ac:dyDescent="0.2">
      <c r="A194" s="125" t="s">
        <v>1359</v>
      </c>
      <c r="B194" s="126" t="s">
        <v>1359</v>
      </c>
      <c r="C194" s="2" t="s">
        <v>418</v>
      </c>
      <c r="D194" s="2" t="s">
        <v>757</v>
      </c>
      <c r="E194" s="2" t="s">
        <v>418</v>
      </c>
      <c r="F194" s="87" t="s">
        <v>2929</v>
      </c>
    </row>
    <row r="195" spans="1:6" x14ac:dyDescent="0.2">
      <c r="A195" s="125" t="s">
        <v>1579</v>
      </c>
      <c r="B195" s="126" t="s">
        <v>1579</v>
      </c>
      <c r="C195" s="2" t="s">
        <v>586</v>
      </c>
      <c r="D195" s="2" t="s">
        <v>586</v>
      </c>
      <c r="E195" s="2" t="s">
        <v>586</v>
      </c>
      <c r="F195" s="87" t="s">
        <v>2908</v>
      </c>
    </row>
    <row r="196" spans="1:6" x14ac:dyDescent="0.2">
      <c r="A196" s="125" t="s">
        <v>1384</v>
      </c>
      <c r="B196" s="126" t="s">
        <v>1384</v>
      </c>
      <c r="C196" s="2" t="s">
        <v>441</v>
      </c>
      <c r="D196" s="2" t="s">
        <v>441</v>
      </c>
      <c r="E196" s="2" t="s">
        <v>441</v>
      </c>
      <c r="F196" s="87" t="s">
        <v>2930</v>
      </c>
    </row>
    <row r="197" spans="1:6" x14ac:dyDescent="0.2">
      <c r="A197" s="125" t="s">
        <v>1385</v>
      </c>
      <c r="B197" s="126" t="s">
        <v>1385</v>
      </c>
      <c r="C197" s="2" t="s">
        <v>442</v>
      </c>
      <c r="D197" s="2" t="s">
        <v>843</v>
      </c>
      <c r="E197" s="2" t="s">
        <v>442</v>
      </c>
      <c r="F197" s="87" t="s">
        <v>2930</v>
      </c>
    </row>
    <row r="198" spans="1:6" x14ac:dyDescent="0.2">
      <c r="A198" s="125" t="s">
        <v>1386</v>
      </c>
      <c r="B198" s="126" t="s">
        <v>1386</v>
      </c>
      <c r="C198" s="2" t="s">
        <v>132</v>
      </c>
      <c r="D198" s="2" t="s">
        <v>843</v>
      </c>
      <c r="E198" s="2" t="s">
        <v>132</v>
      </c>
      <c r="F198" s="87" t="s">
        <v>2930</v>
      </c>
    </row>
    <row r="199" spans="1:6" x14ac:dyDescent="0.2">
      <c r="A199" s="125" t="s">
        <v>1360</v>
      </c>
      <c r="B199" s="126" t="s">
        <v>1360</v>
      </c>
      <c r="C199" s="2" t="s">
        <v>419</v>
      </c>
      <c r="D199" s="2" t="s">
        <v>2362</v>
      </c>
      <c r="E199" s="2" t="s">
        <v>419</v>
      </c>
      <c r="F199" s="87" t="s">
        <v>2929</v>
      </c>
    </row>
    <row r="200" spans="1:6" x14ac:dyDescent="0.2">
      <c r="A200" s="125" t="s">
        <v>1387</v>
      </c>
      <c r="B200" s="126" t="s">
        <v>1387</v>
      </c>
      <c r="C200" s="2" t="s">
        <v>443</v>
      </c>
      <c r="D200" s="2" t="s">
        <v>441</v>
      </c>
      <c r="E200" s="2" t="s">
        <v>443</v>
      </c>
      <c r="F200" s="87" t="s">
        <v>2930</v>
      </c>
    </row>
    <row r="201" spans="1:6" x14ac:dyDescent="0.2">
      <c r="A201" s="125" t="s">
        <v>1361</v>
      </c>
      <c r="B201" s="126" t="s">
        <v>1361</v>
      </c>
      <c r="C201" s="2" t="s">
        <v>420</v>
      </c>
      <c r="D201" s="2" t="s">
        <v>757</v>
      </c>
      <c r="E201" s="2" t="s">
        <v>420</v>
      </c>
      <c r="F201" s="87" t="s">
        <v>2929</v>
      </c>
    </row>
    <row r="202" spans="1:6" x14ac:dyDescent="0.2">
      <c r="A202" s="125" t="s">
        <v>1388</v>
      </c>
      <c r="B202" s="126" t="s">
        <v>1388</v>
      </c>
      <c r="C202" s="2" t="s">
        <v>444</v>
      </c>
      <c r="D202" s="2" t="s">
        <v>444</v>
      </c>
      <c r="E202" s="2" t="s">
        <v>444</v>
      </c>
      <c r="F202" s="87" t="s">
        <v>2930</v>
      </c>
    </row>
    <row r="203" spans="1:6" x14ac:dyDescent="0.2">
      <c r="A203" s="125" t="s">
        <v>1389</v>
      </c>
      <c r="B203" s="126" t="s">
        <v>1389</v>
      </c>
      <c r="C203" s="2" t="s">
        <v>2187</v>
      </c>
      <c r="D203" s="2" t="s">
        <v>843</v>
      </c>
      <c r="E203" s="2" t="s">
        <v>2365</v>
      </c>
      <c r="F203" s="87" t="s">
        <v>2930</v>
      </c>
    </row>
    <row r="204" spans="1:6" x14ac:dyDescent="0.2">
      <c r="A204" s="125" t="s">
        <v>1580</v>
      </c>
      <c r="B204" s="126" t="s">
        <v>1580</v>
      </c>
      <c r="C204" s="2" t="s">
        <v>587</v>
      </c>
      <c r="D204" s="2" t="s">
        <v>504</v>
      </c>
      <c r="E204" s="2" t="s">
        <v>587</v>
      </c>
      <c r="F204" s="87" t="s">
        <v>2908</v>
      </c>
    </row>
    <row r="205" spans="1:6" x14ac:dyDescent="0.2">
      <c r="A205" s="125" t="s">
        <v>1150</v>
      </c>
      <c r="B205" s="126" t="s">
        <v>1150</v>
      </c>
      <c r="C205" s="2" t="s">
        <v>268</v>
      </c>
      <c r="D205" s="2" t="s">
        <v>268</v>
      </c>
      <c r="E205" s="2" t="s">
        <v>2000</v>
      </c>
      <c r="F205" s="87" t="s">
        <v>2931</v>
      </c>
    </row>
    <row r="206" spans="1:6" x14ac:dyDescent="0.2">
      <c r="A206" s="125" t="s">
        <v>1151</v>
      </c>
      <c r="B206" s="126" t="s">
        <v>1151</v>
      </c>
      <c r="C206" s="2" t="s">
        <v>2188</v>
      </c>
      <c r="D206" s="2" t="s">
        <v>2366</v>
      </c>
      <c r="E206" s="2" t="s">
        <v>2366</v>
      </c>
      <c r="F206" s="87" t="s">
        <v>2931</v>
      </c>
    </row>
    <row r="207" spans="1:6" x14ac:dyDescent="0.2">
      <c r="A207" s="125" t="s">
        <v>1152</v>
      </c>
      <c r="B207" s="126" t="s">
        <v>1152</v>
      </c>
      <c r="C207" s="2" t="s">
        <v>2189</v>
      </c>
      <c r="D207" s="2" t="s">
        <v>2367</v>
      </c>
      <c r="E207" s="2" t="s">
        <v>2367</v>
      </c>
      <c r="F207" s="87" t="s">
        <v>2931</v>
      </c>
    </row>
    <row r="208" spans="1:6" x14ac:dyDescent="0.2">
      <c r="A208" s="125" t="s">
        <v>1216</v>
      </c>
      <c r="B208" s="126" t="s">
        <v>1216</v>
      </c>
      <c r="C208" s="2" t="s">
        <v>317</v>
      </c>
      <c r="D208" s="2" t="s">
        <v>317</v>
      </c>
      <c r="E208" s="2" t="s">
        <v>2007</v>
      </c>
      <c r="F208" s="87" t="s">
        <v>2917</v>
      </c>
    </row>
    <row r="209" spans="1:6" x14ac:dyDescent="0.2">
      <c r="A209" s="125" t="s">
        <v>1409</v>
      </c>
      <c r="B209" s="126" t="s">
        <v>1409</v>
      </c>
      <c r="C209" s="2" t="s">
        <v>455</v>
      </c>
      <c r="D209" s="2" t="s">
        <v>455</v>
      </c>
      <c r="E209" s="2" t="s">
        <v>455</v>
      </c>
      <c r="F209" s="87" t="s">
        <v>2932</v>
      </c>
    </row>
    <row r="210" spans="1:6" x14ac:dyDescent="0.2">
      <c r="A210" s="125" t="s">
        <v>1153</v>
      </c>
      <c r="B210" s="126" t="s">
        <v>1153</v>
      </c>
      <c r="C210" s="2" t="s">
        <v>269</v>
      </c>
      <c r="D210" s="2" t="s">
        <v>2532</v>
      </c>
      <c r="E210" s="2" t="s">
        <v>269</v>
      </c>
      <c r="F210" s="87" t="s">
        <v>2931</v>
      </c>
    </row>
    <row r="211" spans="1:6" x14ac:dyDescent="0.2">
      <c r="A211" s="125" t="s">
        <v>1154</v>
      </c>
      <c r="B211" s="126" t="s">
        <v>1154</v>
      </c>
      <c r="C211" s="2" t="s">
        <v>270</v>
      </c>
      <c r="D211" s="2" t="s">
        <v>2533</v>
      </c>
      <c r="E211" s="2" t="s">
        <v>2533</v>
      </c>
      <c r="F211" s="87" t="s">
        <v>2931</v>
      </c>
    </row>
    <row r="212" spans="1:6" x14ac:dyDescent="0.2">
      <c r="A212" s="125" t="s">
        <v>1410</v>
      </c>
      <c r="B212" s="126" t="s">
        <v>1410</v>
      </c>
      <c r="C212" s="2" t="s">
        <v>456</v>
      </c>
      <c r="D212" s="2" t="s">
        <v>2368</v>
      </c>
      <c r="E212" s="2" t="s">
        <v>456</v>
      </c>
      <c r="F212" s="87" t="s">
        <v>2932</v>
      </c>
    </row>
    <row r="213" spans="1:6" x14ac:dyDescent="0.2">
      <c r="A213" s="125" t="s">
        <v>1937</v>
      </c>
      <c r="B213" s="126" t="s">
        <v>1937</v>
      </c>
      <c r="C213" s="2" t="s">
        <v>842</v>
      </c>
      <c r="D213" s="2" t="s">
        <v>842</v>
      </c>
      <c r="E213" s="2" t="s">
        <v>842</v>
      </c>
      <c r="F213" s="87" t="s">
        <v>2933</v>
      </c>
    </row>
    <row r="214" spans="1:6" x14ac:dyDescent="0.2">
      <c r="A214" s="125" t="s">
        <v>1155</v>
      </c>
      <c r="B214" s="126" t="s">
        <v>1155</v>
      </c>
      <c r="C214" s="2" t="s">
        <v>2190</v>
      </c>
      <c r="D214" s="2" t="s">
        <v>2369</v>
      </c>
      <c r="E214" s="2" t="s">
        <v>2369</v>
      </c>
      <c r="F214" s="87" t="s">
        <v>2931</v>
      </c>
    </row>
    <row r="215" spans="1:6" x14ac:dyDescent="0.2">
      <c r="A215" s="125" t="s">
        <v>1411</v>
      </c>
      <c r="B215" s="126" t="s">
        <v>1411</v>
      </c>
      <c r="C215" s="2" t="s">
        <v>457</v>
      </c>
      <c r="D215" s="2" t="s">
        <v>2368</v>
      </c>
      <c r="E215" s="2" t="s">
        <v>457</v>
      </c>
      <c r="F215" s="87" t="s">
        <v>2932</v>
      </c>
    </row>
    <row r="216" spans="1:6" x14ac:dyDescent="0.2">
      <c r="A216" s="125" t="s">
        <v>1938</v>
      </c>
      <c r="B216" s="126" t="s">
        <v>1938</v>
      </c>
      <c r="C216" s="2" t="s">
        <v>852</v>
      </c>
      <c r="D216" s="2" t="s">
        <v>2370</v>
      </c>
      <c r="E216" s="2" t="s">
        <v>2370</v>
      </c>
      <c r="F216" s="87" t="s">
        <v>2933</v>
      </c>
    </row>
    <row r="217" spans="1:6" x14ac:dyDescent="0.2">
      <c r="A217" s="125" t="s">
        <v>1412</v>
      </c>
      <c r="B217" s="126" t="s">
        <v>1412</v>
      </c>
      <c r="C217" s="2" t="s">
        <v>458</v>
      </c>
      <c r="D217" s="2" t="s">
        <v>2368</v>
      </c>
      <c r="E217" s="2" t="s">
        <v>458</v>
      </c>
      <c r="F217" s="87" t="s">
        <v>2932</v>
      </c>
    </row>
    <row r="218" spans="1:6" x14ac:dyDescent="0.2">
      <c r="A218" s="125" t="s">
        <v>1096</v>
      </c>
      <c r="B218" s="126" t="s">
        <v>1096</v>
      </c>
      <c r="C218" s="2" t="s">
        <v>228</v>
      </c>
      <c r="D218" s="2" t="s">
        <v>228</v>
      </c>
      <c r="E218" s="2" t="s">
        <v>228</v>
      </c>
      <c r="F218" s="87" t="s">
        <v>2916</v>
      </c>
    </row>
    <row r="219" spans="1:6" x14ac:dyDescent="0.2">
      <c r="A219" s="125" t="s">
        <v>1217</v>
      </c>
      <c r="B219" s="126" t="s">
        <v>1217</v>
      </c>
      <c r="C219" s="2" t="s">
        <v>318</v>
      </c>
      <c r="D219" s="2" t="s">
        <v>2008</v>
      </c>
      <c r="E219" s="2" t="s">
        <v>2008</v>
      </c>
      <c r="F219" s="87" t="s">
        <v>2917</v>
      </c>
    </row>
    <row r="220" spans="1:6" x14ac:dyDescent="0.2">
      <c r="A220" s="125" t="s">
        <v>1156</v>
      </c>
      <c r="B220" s="126" t="s">
        <v>1156</v>
      </c>
      <c r="C220" s="2" t="s">
        <v>271</v>
      </c>
      <c r="D220" s="2" t="s">
        <v>2351</v>
      </c>
      <c r="E220" s="2" t="s">
        <v>2093</v>
      </c>
      <c r="F220" s="87" t="s">
        <v>2931</v>
      </c>
    </row>
    <row r="221" spans="1:6" x14ac:dyDescent="0.2">
      <c r="A221" s="125" t="s">
        <v>1939</v>
      </c>
      <c r="B221" s="126" t="s">
        <v>1939</v>
      </c>
      <c r="C221" s="2" t="s">
        <v>853</v>
      </c>
      <c r="D221" s="2" t="s">
        <v>853</v>
      </c>
      <c r="E221" s="2" t="s">
        <v>853</v>
      </c>
      <c r="F221" s="87" t="s">
        <v>2933</v>
      </c>
    </row>
    <row r="222" spans="1:6" x14ac:dyDescent="0.2">
      <c r="A222" s="125" t="s">
        <v>1520</v>
      </c>
      <c r="B222" s="126" t="s">
        <v>1520</v>
      </c>
      <c r="C222" s="2" t="s">
        <v>538</v>
      </c>
      <c r="D222" s="2" t="s">
        <v>495</v>
      </c>
      <c r="E222" s="2" t="s">
        <v>538</v>
      </c>
      <c r="F222" s="87" t="s">
        <v>2903</v>
      </c>
    </row>
    <row r="223" spans="1:6" x14ac:dyDescent="0.2">
      <c r="A223" s="125" t="s">
        <v>1581</v>
      </c>
      <c r="B223" s="126" t="s">
        <v>1581</v>
      </c>
      <c r="C223" s="2" t="s">
        <v>588</v>
      </c>
      <c r="D223" s="2" t="s">
        <v>504</v>
      </c>
      <c r="E223" s="2" t="s">
        <v>588</v>
      </c>
      <c r="F223" s="87" t="s">
        <v>2908</v>
      </c>
    </row>
    <row r="224" spans="1:6" x14ac:dyDescent="0.2">
      <c r="A224" s="125" t="s">
        <v>910</v>
      </c>
      <c r="B224" s="126" t="s">
        <v>910</v>
      </c>
      <c r="C224" s="2" t="s">
        <v>99</v>
      </c>
      <c r="D224" s="2" t="s">
        <v>99</v>
      </c>
      <c r="E224" s="2" t="s">
        <v>99</v>
      </c>
      <c r="F224" s="87" t="s">
        <v>2923</v>
      </c>
    </row>
    <row r="225" spans="1:6" x14ac:dyDescent="0.2">
      <c r="A225" s="125" t="s">
        <v>1604</v>
      </c>
      <c r="B225" s="126" t="s">
        <v>1604</v>
      </c>
      <c r="C225" s="2" t="s">
        <v>602</v>
      </c>
      <c r="D225" s="2" t="s">
        <v>602</v>
      </c>
      <c r="E225" s="2" t="s">
        <v>602</v>
      </c>
      <c r="F225" s="87" t="s">
        <v>2920</v>
      </c>
    </row>
    <row r="226" spans="1:6" x14ac:dyDescent="0.2">
      <c r="A226" s="125" t="s">
        <v>1605</v>
      </c>
      <c r="B226" s="126" t="s">
        <v>1605</v>
      </c>
      <c r="C226" s="2" t="s">
        <v>603</v>
      </c>
      <c r="D226" s="2" t="s">
        <v>2181</v>
      </c>
      <c r="E226" s="2" t="s">
        <v>2094</v>
      </c>
      <c r="F226" s="87" t="s">
        <v>2920</v>
      </c>
    </row>
    <row r="227" spans="1:6" x14ac:dyDescent="0.2">
      <c r="A227" s="125" t="s">
        <v>1813</v>
      </c>
      <c r="B227" s="126" t="s">
        <v>1813</v>
      </c>
      <c r="C227" s="2" t="s">
        <v>759</v>
      </c>
      <c r="D227" s="2" t="s">
        <v>2068</v>
      </c>
      <c r="E227" s="2" t="s">
        <v>759</v>
      </c>
      <c r="F227" s="87" t="s">
        <v>2919</v>
      </c>
    </row>
    <row r="228" spans="1:6" x14ac:dyDescent="0.2">
      <c r="A228" s="125" t="s">
        <v>1021</v>
      </c>
      <c r="B228" s="126" t="s">
        <v>1021</v>
      </c>
      <c r="C228" s="2" t="s">
        <v>2191</v>
      </c>
      <c r="D228" s="2" t="s">
        <v>164</v>
      </c>
      <c r="E228" s="2" t="s">
        <v>2534</v>
      </c>
      <c r="F228" s="87" t="s">
        <v>2913</v>
      </c>
    </row>
    <row r="229" spans="1:6" x14ac:dyDescent="0.2">
      <c r="A229" s="125" t="s">
        <v>1022</v>
      </c>
      <c r="B229" s="126" t="s">
        <v>1022</v>
      </c>
      <c r="C229" s="2" t="s">
        <v>168</v>
      </c>
      <c r="D229" s="2" t="s">
        <v>164</v>
      </c>
      <c r="E229" s="2" t="s">
        <v>168</v>
      </c>
      <c r="F229" s="87" t="s">
        <v>2913</v>
      </c>
    </row>
    <row r="230" spans="1:6" x14ac:dyDescent="0.2">
      <c r="A230" s="125" t="s">
        <v>1023</v>
      </c>
      <c r="B230" s="126" t="s">
        <v>1023</v>
      </c>
      <c r="C230" s="2" t="s">
        <v>169</v>
      </c>
      <c r="D230" s="2" t="s">
        <v>164</v>
      </c>
      <c r="E230" s="2" t="s">
        <v>169</v>
      </c>
      <c r="F230" s="87" t="s">
        <v>2913</v>
      </c>
    </row>
    <row r="231" spans="1:6" x14ac:dyDescent="0.2">
      <c r="A231" s="125" t="s">
        <v>1861</v>
      </c>
      <c r="B231" s="126" t="s">
        <v>1861</v>
      </c>
      <c r="C231" s="2" t="s">
        <v>801</v>
      </c>
      <c r="D231" s="2" t="s">
        <v>801</v>
      </c>
      <c r="E231" s="2" t="s">
        <v>801</v>
      </c>
      <c r="F231" s="87" t="s">
        <v>2918</v>
      </c>
    </row>
    <row r="232" spans="1:6" x14ac:dyDescent="0.2">
      <c r="A232" s="125" t="s">
        <v>1024</v>
      </c>
      <c r="B232" s="126" t="s">
        <v>1024</v>
      </c>
      <c r="C232" s="2" t="s">
        <v>170</v>
      </c>
      <c r="D232" s="2" t="s">
        <v>164</v>
      </c>
      <c r="E232" s="2" t="s">
        <v>170</v>
      </c>
      <c r="F232" s="87" t="s">
        <v>2913</v>
      </c>
    </row>
    <row r="233" spans="1:6" x14ac:dyDescent="0.2">
      <c r="A233" s="125" t="s">
        <v>1654</v>
      </c>
      <c r="B233" s="126" t="s">
        <v>1654</v>
      </c>
      <c r="C233" s="2" t="s">
        <v>645</v>
      </c>
      <c r="D233" s="2" t="s">
        <v>645</v>
      </c>
      <c r="E233" s="2" t="s">
        <v>645</v>
      </c>
      <c r="F233" s="87" t="s">
        <v>2912</v>
      </c>
    </row>
    <row r="234" spans="1:6" x14ac:dyDescent="0.2">
      <c r="A234" s="125" t="s">
        <v>1157</v>
      </c>
      <c r="B234" s="126" t="s">
        <v>1157</v>
      </c>
      <c r="C234" s="2" t="s">
        <v>2192</v>
      </c>
      <c r="D234" s="2" t="s">
        <v>2367</v>
      </c>
      <c r="E234" s="2" t="s">
        <v>2371</v>
      </c>
      <c r="F234" s="87" t="s">
        <v>2931</v>
      </c>
    </row>
    <row r="235" spans="1:6" x14ac:dyDescent="0.2">
      <c r="A235" s="125" t="s">
        <v>1263</v>
      </c>
      <c r="B235" s="126" t="s">
        <v>1263</v>
      </c>
      <c r="C235" s="2" t="s">
        <v>355</v>
      </c>
      <c r="D235" s="2" t="s">
        <v>2356</v>
      </c>
      <c r="E235" s="2" t="s">
        <v>2095</v>
      </c>
      <c r="F235" s="87" t="s">
        <v>2924</v>
      </c>
    </row>
    <row r="236" spans="1:6" x14ac:dyDescent="0.2">
      <c r="A236" s="125" t="s">
        <v>1097</v>
      </c>
      <c r="B236" s="126" t="s">
        <v>1097</v>
      </c>
      <c r="C236" s="2" t="s">
        <v>229</v>
      </c>
      <c r="D236" s="2" t="s">
        <v>232</v>
      </c>
      <c r="E236" s="2" t="s">
        <v>229</v>
      </c>
      <c r="F236" s="87" t="s">
        <v>2916</v>
      </c>
    </row>
    <row r="237" spans="1:6" x14ac:dyDescent="0.2">
      <c r="A237" s="125" t="s">
        <v>1469</v>
      </c>
      <c r="B237" s="126" t="s">
        <v>1469</v>
      </c>
      <c r="C237" s="2" t="s">
        <v>502</v>
      </c>
      <c r="D237" s="2" t="s">
        <v>495</v>
      </c>
      <c r="E237" s="2" t="s">
        <v>2535</v>
      </c>
      <c r="F237" s="87" t="s">
        <v>2900</v>
      </c>
    </row>
    <row r="238" spans="1:6" x14ac:dyDescent="0.2">
      <c r="A238" s="125" t="s">
        <v>1158</v>
      </c>
      <c r="B238" s="126" t="s">
        <v>1158</v>
      </c>
      <c r="C238" s="2" t="s">
        <v>272</v>
      </c>
      <c r="D238" s="2" t="s">
        <v>273</v>
      </c>
      <c r="E238" s="2" t="s">
        <v>272</v>
      </c>
      <c r="F238" s="87" t="s">
        <v>2931</v>
      </c>
    </row>
    <row r="239" spans="1:6" x14ac:dyDescent="0.2">
      <c r="A239" s="125" t="s">
        <v>880</v>
      </c>
      <c r="B239" s="126" t="s">
        <v>880</v>
      </c>
      <c r="C239" s="2" t="s">
        <v>70</v>
      </c>
      <c r="D239" s="2" t="s">
        <v>70</v>
      </c>
      <c r="E239" s="2" t="s">
        <v>70</v>
      </c>
      <c r="F239" s="87" t="s">
        <v>2926</v>
      </c>
    </row>
    <row r="240" spans="1:6" x14ac:dyDescent="0.2">
      <c r="A240" s="125" t="s">
        <v>1692</v>
      </c>
      <c r="B240" s="126" t="s">
        <v>1692</v>
      </c>
      <c r="C240" s="2" t="s">
        <v>675</v>
      </c>
      <c r="D240" s="2" t="s">
        <v>693</v>
      </c>
      <c r="E240" s="2" t="s">
        <v>2536</v>
      </c>
      <c r="F240" s="87" t="s">
        <v>2927</v>
      </c>
    </row>
    <row r="241" spans="1:6" x14ac:dyDescent="0.2">
      <c r="A241" s="125" t="s">
        <v>1264</v>
      </c>
      <c r="B241" s="126" t="s">
        <v>1264</v>
      </c>
      <c r="C241" s="2" t="s">
        <v>356</v>
      </c>
      <c r="D241" s="2" t="s">
        <v>2356</v>
      </c>
      <c r="E241" s="2" t="s">
        <v>356</v>
      </c>
      <c r="F241" s="87" t="s">
        <v>2924</v>
      </c>
    </row>
    <row r="242" spans="1:6" x14ac:dyDescent="0.2">
      <c r="A242" s="125" t="s">
        <v>881</v>
      </c>
      <c r="B242" s="126" t="s">
        <v>881</v>
      </c>
      <c r="C242" s="2" t="s">
        <v>71</v>
      </c>
      <c r="D242" s="2" t="s">
        <v>2372</v>
      </c>
      <c r="E242" s="2" t="s">
        <v>2096</v>
      </c>
      <c r="F242" s="87" t="s">
        <v>2926</v>
      </c>
    </row>
    <row r="243" spans="1:6" x14ac:dyDescent="0.2">
      <c r="A243" s="125" t="s">
        <v>964</v>
      </c>
      <c r="B243" s="126" t="s">
        <v>964</v>
      </c>
      <c r="C243" s="2" t="s">
        <v>128</v>
      </c>
      <c r="D243" s="2" t="s">
        <v>2334</v>
      </c>
      <c r="E243" s="2" t="s">
        <v>128</v>
      </c>
      <c r="F243" s="87" t="s">
        <v>2909</v>
      </c>
    </row>
    <row r="244" spans="1:6" x14ac:dyDescent="0.2">
      <c r="A244" s="125" t="s">
        <v>1323</v>
      </c>
      <c r="B244" s="126" t="s">
        <v>1323</v>
      </c>
      <c r="C244" s="2" t="s">
        <v>2193</v>
      </c>
      <c r="D244" s="2" t="s">
        <v>2020</v>
      </c>
      <c r="E244" s="2" t="s">
        <v>2373</v>
      </c>
      <c r="F244" s="87" t="s">
        <v>2934</v>
      </c>
    </row>
    <row r="245" spans="1:6" x14ac:dyDescent="0.2">
      <c r="A245" s="125" t="s">
        <v>882</v>
      </c>
      <c r="B245" s="126" t="s">
        <v>882</v>
      </c>
      <c r="C245" s="2" t="s">
        <v>72</v>
      </c>
      <c r="D245" s="2" t="s">
        <v>844</v>
      </c>
      <c r="E245" s="2" t="s">
        <v>72</v>
      </c>
      <c r="F245" s="87" t="s">
        <v>2926</v>
      </c>
    </row>
    <row r="246" spans="1:6" x14ac:dyDescent="0.2">
      <c r="A246" s="125" t="s">
        <v>1324</v>
      </c>
      <c r="B246" s="126" t="s">
        <v>1324</v>
      </c>
      <c r="C246" s="2" t="s">
        <v>399</v>
      </c>
      <c r="D246" s="2" t="s">
        <v>2020</v>
      </c>
      <c r="E246" s="2" t="s">
        <v>2021</v>
      </c>
      <c r="F246" s="87" t="s">
        <v>2934</v>
      </c>
    </row>
    <row r="247" spans="1:6" x14ac:dyDescent="0.2">
      <c r="A247" s="125" t="s">
        <v>1521</v>
      </c>
      <c r="B247" s="126" t="s">
        <v>1521</v>
      </c>
      <c r="C247" s="2" t="s">
        <v>2194</v>
      </c>
      <c r="D247" s="2" t="s">
        <v>495</v>
      </c>
      <c r="E247" s="2" t="s">
        <v>2374</v>
      </c>
      <c r="F247" s="87" t="s">
        <v>2903</v>
      </c>
    </row>
    <row r="248" spans="1:6" x14ac:dyDescent="0.2">
      <c r="A248" s="125" t="s">
        <v>1784</v>
      </c>
      <c r="B248" s="126" t="s">
        <v>1784</v>
      </c>
      <c r="C248" s="2" t="s">
        <v>742</v>
      </c>
      <c r="D248" s="2" t="s">
        <v>753</v>
      </c>
      <c r="E248" s="2" t="s">
        <v>742</v>
      </c>
      <c r="F248" s="87" t="s">
        <v>2905</v>
      </c>
    </row>
    <row r="249" spans="1:6" x14ac:dyDescent="0.2">
      <c r="A249" s="125" t="s">
        <v>1025</v>
      </c>
      <c r="B249" s="126" t="s">
        <v>1025</v>
      </c>
      <c r="C249" s="2" t="s">
        <v>171</v>
      </c>
      <c r="D249" s="2" t="s">
        <v>164</v>
      </c>
      <c r="E249" s="2" t="s">
        <v>171</v>
      </c>
      <c r="F249" s="87" t="s">
        <v>2913</v>
      </c>
    </row>
    <row r="250" spans="1:6" x14ac:dyDescent="0.2">
      <c r="A250" s="125" t="s">
        <v>1754</v>
      </c>
      <c r="B250" s="126" t="s">
        <v>1754</v>
      </c>
      <c r="C250" s="2" t="s">
        <v>2195</v>
      </c>
      <c r="D250" s="2" t="s">
        <v>2347</v>
      </c>
      <c r="E250" s="2" t="s">
        <v>2375</v>
      </c>
      <c r="F250" s="87" t="s">
        <v>2914</v>
      </c>
    </row>
    <row r="251" spans="1:6" x14ac:dyDescent="0.2">
      <c r="A251" s="125" t="s">
        <v>930</v>
      </c>
      <c r="B251" s="126" t="s">
        <v>930</v>
      </c>
      <c r="C251" s="2" t="s">
        <v>113</v>
      </c>
      <c r="D251" s="2" t="s">
        <v>2376</v>
      </c>
      <c r="E251" s="2" t="s">
        <v>113</v>
      </c>
      <c r="F251" s="87" t="s">
        <v>2928</v>
      </c>
    </row>
    <row r="252" spans="1:6" x14ac:dyDescent="0.2">
      <c r="A252" s="125" t="s">
        <v>1470</v>
      </c>
      <c r="B252" s="126" t="s">
        <v>1470</v>
      </c>
      <c r="C252" s="2" t="s">
        <v>503</v>
      </c>
      <c r="D252" s="2" t="s">
        <v>495</v>
      </c>
      <c r="E252" s="2" t="s">
        <v>503</v>
      </c>
      <c r="F252" s="87" t="s">
        <v>2900</v>
      </c>
    </row>
    <row r="253" spans="1:6" x14ac:dyDescent="0.2">
      <c r="A253" s="125" t="s">
        <v>1582</v>
      </c>
      <c r="B253" s="126" t="s">
        <v>1582</v>
      </c>
      <c r="C253" s="2" t="s">
        <v>610</v>
      </c>
      <c r="D253" s="2" t="s">
        <v>495</v>
      </c>
      <c r="E253" s="2" t="s">
        <v>610</v>
      </c>
      <c r="F253" s="87" t="s">
        <v>2908</v>
      </c>
    </row>
    <row r="254" spans="1:6" x14ac:dyDescent="0.2">
      <c r="A254" s="125" t="s">
        <v>1471</v>
      </c>
      <c r="B254" s="126" t="s">
        <v>1471</v>
      </c>
      <c r="C254" s="2" t="s">
        <v>504</v>
      </c>
      <c r="D254" s="2" t="s">
        <v>504</v>
      </c>
      <c r="E254" s="2" t="s">
        <v>504</v>
      </c>
      <c r="F254" s="87" t="s">
        <v>2900</v>
      </c>
    </row>
    <row r="255" spans="1:6" x14ac:dyDescent="0.2">
      <c r="A255" s="125" t="s">
        <v>1785</v>
      </c>
      <c r="B255" s="126" t="s">
        <v>1785</v>
      </c>
      <c r="C255" s="2" t="s">
        <v>743</v>
      </c>
      <c r="D255" s="2" t="s">
        <v>2348</v>
      </c>
      <c r="E255" s="2" t="s">
        <v>743</v>
      </c>
      <c r="F255" s="87" t="s">
        <v>2905</v>
      </c>
    </row>
    <row r="256" spans="1:6" x14ac:dyDescent="0.2">
      <c r="A256" s="125" t="s">
        <v>1179</v>
      </c>
      <c r="B256" s="126" t="s">
        <v>1179</v>
      </c>
      <c r="C256" s="2" t="s">
        <v>2196</v>
      </c>
      <c r="D256" s="2" t="s">
        <v>2377</v>
      </c>
      <c r="E256" s="2" t="s">
        <v>2377</v>
      </c>
      <c r="F256" s="87" t="s">
        <v>2911</v>
      </c>
    </row>
    <row r="257" spans="1:6" x14ac:dyDescent="0.2">
      <c r="A257" s="125" t="s">
        <v>1786</v>
      </c>
      <c r="B257" s="126" t="s">
        <v>1786</v>
      </c>
      <c r="C257" s="2" t="s">
        <v>744</v>
      </c>
      <c r="D257" s="2" t="s">
        <v>744</v>
      </c>
      <c r="E257" s="2" t="s">
        <v>744</v>
      </c>
      <c r="F257" s="87" t="s">
        <v>2905</v>
      </c>
    </row>
    <row r="258" spans="1:6" x14ac:dyDescent="0.2">
      <c r="A258" s="125" t="s">
        <v>1787</v>
      </c>
      <c r="B258" s="126" t="s">
        <v>1787</v>
      </c>
      <c r="C258" s="2" t="s">
        <v>745</v>
      </c>
      <c r="D258" s="2" t="s">
        <v>2067</v>
      </c>
      <c r="E258" s="2" t="s">
        <v>223</v>
      </c>
      <c r="F258" s="87" t="s">
        <v>2905</v>
      </c>
    </row>
    <row r="259" spans="1:6" x14ac:dyDescent="0.2">
      <c r="A259" s="125" t="s">
        <v>883</v>
      </c>
      <c r="B259" s="126" t="s">
        <v>883</v>
      </c>
      <c r="C259" s="2" t="s">
        <v>73</v>
      </c>
      <c r="D259" s="2" t="s">
        <v>1964</v>
      </c>
      <c r="E259" s="2" t="s">
        <v>73</v>
      </c>
      <c r="F259" s="87" t="s">
        <v>2926</v>
      </c>
    </row>
    <row r="260" spans="1:6" x14ac:dyDescent="0.2">
      <c r="A260" s="125" t="s">
        <v>884</v>
      </c>
      <c r="B260" s="126" t="s">
        <v>884</v>
      </c>
      <c r="C260" s="2" t="s">
        <v>74</v>
      </c>
      <c r="D260" s="2" t="s">
        <v>74</v>
      </c>
      <c r="E260" s="2" t="s">
        <v>74</v>
      </c>
      <c r="F260" s="87" t="s">
        <v>2926</v>
      </c>
    </row>
    <row r="261" spans="1:6" x14ac:dyDescent="0.2">
      <c r="A261" s="125" t="s">
        <v>1078</v>
      </c>
      <c r="B261" s="126" t="s">
        <v>1078</v>
      </c>
      <c r="C261" s="2" t="s">
        <v>213</v>
      </c>
      <c r="D261" s="2" t="s">
        <v>2332</v>
      </c>
      <c r="E261" s="2" t="s">
        <v>213</v>
      </c>
      <c r="F261" s="87" t="s">
        <v>2901</v>
      </c>
    </row>
    <row r="262" spans="1:6" x14ac:dyDescent="0.2">
      <c r="A262" s="125" t="s">
        <v>1098</v>
      </c>
      <c r="B262" s="126" t="s">
        <v>1098</v>
      </c>
      <c r="C262" s="2" t="s">
        <v>230</v>
      </c>
      <c r="D262" s="2" t="s">
        <v>230</v>
      </c>
      <c r="E262" s="2" t="s">
        <v>230</v>
      </c>
      <c r="F262" s="87" t="s">
        <v>2916</v>
      </c>
    </row>
    <row r="263" spans="1:6" x14ac:dyDescent="0.2">
      <c r="A263" s="125" t="s">
        <v>1544</v>
      </c>
      <c r="B263" s="126" t="s">
        <v>1544</v>
      </c>
      <c r="C263" s="2" t="s">
        <v>555</v>
      </c>
      <c r="D263" s="2" t="s">
        <v>555</v>
      </c>
      <c r="E263" s="2" t="s">
        <v>555</v>
      </c>
      <c r="F263" s="87" t="s">
        <v>2921</v>
      </c>
    </row>
    <row r="264" spans="1:6" x14ac:dyDescent="0.2">
      <c r="A264" s="125" t="s">
        <v>1903</v>
      </c>
      <c r="B264" s="126" t="s">
        <v>1903</v>
      </c>
      <c r="C264" s="2" t="s">
        <v>829</v>
      </c>
      <c r="D264" s="2" t="s">
        <v>218</v>
      </c>
      <c r="E264" s="2" t="s">
        <v>829</v>
      </c>
      <c r="F264" s="87" t="s">
        <v>2902</v>
      </c>
    </row>
    <row r="265" spans="1:6" x14ac:dyDescent="0.2">
      <c r="A265" s="125" t="s">
        <v>1545</v>
      </c>
      <c r="B265" s="126" t="s">
        <v>1545</v>
      </c>
      <c r="C265" s="2" t="s">
        <v>556</v>
      </c>
      <c r="D265" s="2" t="s">
        <v>555</v>
      </c>
      <c r="E265" s="2" t="s">
        <v>556</v>
      </c>
      <c r="F265" s="87" t="s">
        <v>2921</v>
      </c>
    </row>
    <row r="266" spans="1:6" x14ac:dyDescent="0.2">
      <c r="A266" s="125" t="s">
        <v>998</v>
      </c>
      <c r="B266" s="126" t="s">
        <v>998</v>
      </c>
      <c r="C266" s="2" t="s">
        <v>150</v>
      </c>
      <c r="D266" s="2" t="s">
        <v>150</v>
      </c>
      <c r="E266" s="2" t="s">
        <v>150</v>
      </c>
      <c r="F266" s="87" t="s">
        <v>2899</v>
      </c>
    </row>
    <row r="267" spans="1:6" x14ac:dyDescent="0.2">
      <c r="A267" s="125" t="s">
        <v>911</v>
      </c>
      <c r="B267" s="126" t="s">
        <v>911</v>
      </c>
      <c r="C267" s="2" t="s">
        <v>2197</v>
      </c>
      <c r="D267" s="2" t="s">
        <v>1968</v>
      </c>
      <c r="E267" s="2" t="s">
        <v>2378</v>
      </c>
      <c r="F267" s="87" t="s">
        <v>2923</v>
      </c>
    </row>
    <row r="268" spans="1:6" x14ac:dyDescent="0.2">
      <c r="A268" s="125" t="s">
        <v>1755</v>
      </c>
      <c r="B268" s="126" t="s">
        <v>1755</v>
      </c>
      <c r="C268" s="2" t="s">
        <v>720</v>
      </c>
      <c r="D268" s="2" t="s">
        <v>2059</v>
      </c>
      <c r="E268" s="2" t="s">
        <v>2379</v>
      </c>
      <c r="F268" s="87" t="s">
        <v>2914</v>
      </c>
    </row>
    <row r="269" spans="1:6" x14ac:dyDescent="0.2">
      <c r="A269" s="125" t="s">
        <v>1717</v>
      </c>
      <c r="B269" s="126" t="s">
        <v>1717</v>
      </c>
      <c r="C269" s="2" t="s">
        <v>692</v>
      </c>
      <c r="D269" s="2" t="s">
        <v>2334</v>
      </c>
      <c r="E269" s="2" t="s">
        <v>692</v>
      </c>
      <c r="F269" s="87" t="s">
        <v>2906</v>
      </c>
    </row>
    <row r="270" spans="1:6" x14ac:dyDescent="0.2">
      <c r="A270" s="125" t="s">
        <v>1718</v>
      </c>
      <c r="B270" s="126" t="s">
        <v>1718</v>
      </c>
      <c r="C270" s="2" t="s">
        <v>142</v>
      </c>
      <c r="D270" s="2" t="s">
        <v>2332</v>
      </c>
      <c r="E270" s="2" t="s">
        <v>2357</v>
      </c>
      <c r="F270" s="87" t="s">
        <v>2906</v>
      </c>
    </row>
    <row r="271" spans="1:6" x14ac:dyDescent="0.2">
      <c r="A271" s="125" t="s">
        <v>1693</v>
      </c>
      <c r="B271" s="126" t="s">
        <v>1693</v>
      </c>
      <c r="C271" s="2" t="s">
        <v>676</v>
      </c>
      <c r="D271" s="2" t="s">
        <v>693</v>
      </c>
      <c r="E271" s="2" t="s">
        <v>693</v>
      </c>
      <c r="F271" s="87" t="s">
        <v>2927</v>
      </c>
    </row>
    <row r="272" spans="1:6" x14ac:dyDescent="0.2">
      <c r="A272" s="125" t="s">
        <v>1134</v>
      </c>
      <c r="B272" s="126" t="s">
        <v>1134</v>
      </c>
      <c r="C272" s="2" t="s">
        <v>2198</v>
      </c>
      <c r="D272" s="2" t="s">
        <v>2380</v>
      </c>
      <c r="E272" s="2" t="s">
        <v>2380</v>
      </c>
      <c r="F272" s="87" t="s">
        <v>2922</v>
      </c>
    </row>
    <row r="273" spans="1:6" x14ac:dyDescent="0.2">
      <c r="A273" s="125" t="s">
        <v>1325</v>
      </c>
      <c r="B273" s="126" t="s">
        <v>1325</v>
      </c>
      <c r="C273" s="2" t="s">
        <v>2199</v>
      </c>
      <c r="D273" s="2" t="s">
        <v>2381</v>
      </c>
      <c r="E273" s="2" t="s">
        <v>2381</v>
      </c>
      <c r="F273" s="87" t="s">
        <v>2934</v>
      </c>
    </row>
    <row r="274" spans="1:6" x14ac:dyDescent="0.2">
      <c r="A274" s="125" t="s">
        <v>1099</v>
      </c>
      <c r="B274" s="126" t="s">
        <v>1099</v>
      </c>
      <c r="C274" s="2" t="s">
        <v>2200</v>
      </c>
      <c r="D274" s="2" t="s">
        <v>2351</v>
      </c>
      <c r="E274" s="2" t="s">
        <v>2382</v>
      </c>
      <c r="F274" s="87" t="s">
        <v>2916</v>
      </c>
    </row>
    <row r="275" spans="1:6" x14ac:dyDescent="0.2">
      <c r="A275" s="125" t="s">
        <v>1719</v>
      </c>
      <c r="B275" s="126" t="s">
        <v>1719</v>
      </c>
      <c r="C275" s="2" t="s">
        <v>693</v>
      </c>
      <c r="D275" s="2" t="s">
        <v>821</v>
      </c>
      <c r="E275" s="2" t="s">
        <v>693</v>
      </c>
      <c r="F275" s="87" t="s">
        <v>2906</v>
      </c>
    </row>
    <row r="276" spans="1:6" x14ac:dyDescent="0.2">
      <c r="A276" s="125" t="s">
        <v>1265</v>
      </c>
      <c r="B276" s="126" t="s">
        <v>1265</v>
      </c>
      <c r="C276" s="2" t="s">
        <v>357</v>
      </c>
      <c r="D276" s="2" t="s">
        <v>381</v>
      </c>
      <c r="E276" s="2" t="s">
        <v>2011</v>
      </c>
      <c r="F276" s="87" t="s">
        <v>2924</v>
      </c>
    </row>
    <row r="277" spans="1:6" x14ac:dyDescent="0.2">
      <c r="A277" s="125" t="s">
        <v>1606</v>
      </c>
      <c r="B277" s="126" t="s">
        <v>1606</v>
      </c>
      <c r="C277" s="2" t="s">
        <v>604</v>
      </c>
      <c r="D277" s="2" t="s">
        <v>2355</v>
      </c>
      <c r="E277" s="2" t="s">
        <v>604</v>
      </c>
      <c r="F277" s="87" t="s">
        <v>2920</v>
      </c>
    </row>
    <row r="278" spans="1:6" x14ac:dyDescent="0.2">
      <c r="A278" s="125" t="s">
        <v>1522</v>
      </c>
      <c r="B278" s="126" t="s">
        <v>1522</v>
      </c>
      <c r="C278" s="2" t="s">
        <v>539</v>
      </c>
      <c r="D278" s="2" t="s">
        <v>495</v>
      </c>
      <c r="E278" s="2" t="s">
        <v>539</v>
      </c>
      <c r="F278" s="87" t="s">
        <v>2903</v>
      </c>
    </row>
    <row r="279" spans="1:6" x14ac:dyDescent="0.2">
      <c r="A279" s="125" t="s">
        <v>1390</v>
      </c>
      <c r="B279" s="126" t="s">
        <v>1390</v>
      </c>
      <c r="C279" s="2" t="s">
        <v>2197</v>
      </c>
      <c r="D279" s="2" t="s">
        <v>2383</v>
      </c>
      <c r="E279" s="2" t="s">
        <v>2383</v>
      </c>
      <c r="F279" s="87" t="s">
        <v>2930</v>
      </c>
    </row>
    <row r="280" spans="1:6" x14ac:dyDescent="0.2">
      <c r="A280" s="125" t="s">
        <v>1788</v>
      </c>
      <c r="B280" s="126" t="s">
        <v>1788</v>
      </c>
      <c r="C280" s="2" t="s">
        <v>2201</v>
      </c>
      <c r="D280" s="2" t="s">
        <v>2384</v>
      </c>
      <c r="E280" s="2" t="s">
        <v>2384</v>
      </c>
      <c r="F280" s="87" t="s">
        <v>2905</v>
      </c>
    </row>
    <row r="281" spans="1:6" x14ac:dyDescent="0.2">
      <c r="A281" s="125" t="s">
        <v>1135</v>
      </c>
      <c r="B281" s="126" t="s">
        <v>1135</v>
      </c>
      <c r="C281" s="2" t="s">
        <v>2202</v>
      </c>
      <c r="D281" s="2" t="s">
        <v>1999</v>
      </c>
      <c r="E281" s="2" t="s">
        <v>2385</v>
      </c>
      <c r="F281" s="87" t="s">
        <v>2922</v>
      </c>
    </row>
    <row r="282" spans="1:6" x14ac:dyDescent="0.2">
      <c r="A282" s="125" t="s">
        <v>1136</v>
      </c>
      <c r="B282" s="126" t="s">
        <v>1136</v>
      </c>
      <c r="C282" s="2" t="s">
        <v>256</v>
      </c>
      <c r="D282" s="2" t="s">
        <v>256</v>
      </c>
      <c r="E282" s="2" t="s">
        <v>256</v>
      </c>
      <c r="F282" s="87" t="s">
        <v>2922</v>
      </c>
    </row>
    <row r="283" spans="1:6" x14ac:dyDescent="0.2">
      <c r="A283" s="125" t="s">
        <v>1620</v>
      </c>
      <c r="B283" s="126" t="s">
        <v>1620</v>
      </c>
      <c r="C283" s="2" t="s">
        <v>313</v>
      </c>
      <c r="D283" s="2" t="s">
        <v>164</v>
      </c>
      <c r="E283" s="2" t="s">
        <v>313</v>
      </c>
      <c r="F283" s="87" t="s">
        <v>2935</v>
      </c>
    </row>
    <row r="284" spans="1:6" x14ac:dyDescent="0.2">
      <c r="A284" s="125" t="s">
        <v>965</v>
      </c>
      <c r="B284" s="126" t="s">
        <v>965</v>
      </c>
      <c r="C284" s="2" t="s">
        <v>2203</v>
      </c>
      <c r="D284" s="2" t="s">
        <v>164</v>
      </c>
      <c r="E284" s="2" t="s">
        <v>2386</v>
      </c>
      <c r="F284" s="87" t="s">
        <v>2909</v>
      </c>
    </row>
    <row r="285" spans="1:6" x14ac:dyDescent="0.2">
      <c r="A285" s="125" t="s">
        <v>1079</v>
      </c>
      <c r="B285" s="126" t="s">
        <v>1079</v>
      </c>
      <c r="C285" s="2" t="s">
        <v>214</v>
      </c>
      <c r="D285" s="2" t="s">
        <v>2332</v>
      </c>
      <c r="E285" s="2" t="s">
        <v>214</v>
      </c>
      <c r="F285" s="87" t="s">
        <v>2901</v>
      </c>
    </row>
    <row r="286" spans="1:6" x14ac:dyDescent="0.2">
      <c r="A286" s="125" t="s">
        <v>931</v>
      </c>
      <c r="B286" s="126" t="s">
        <v>931</v>
      </c>
      <c r="C286" s="2" t="s">
        <v>114</v>
      </c>
      <c r="D286" s="2" t="s">
        <v>97</v>
      </c>
      <c r="E286" s="2" t="s">
        <v>2387</v>
      </c>
      <c r="F286" s="87" t="s">
        <v>2928</v>
      </c>
    </row>
    <row r="287" spans="1:6" x14ac:dyDescent="0.2">
      <c r="A287" s="125" t="s">
        <v>1100</v>
      </c>
      <c r="B287" s="126" t="s">
        <v>1100</v>
      </c>
      <c r="C287" s="2" t="s">
        <v>2204</v>
      </c>
      <c r="D287" s="2" t="s">
        <v>2351</v>
      </c>
      <c r="E287" s="2" t="s">
        <v>2388</v>
      </c>
      <c r="F287" s="87" t="s">
        <v>2916</v>
      </c>
    </row>
    <row r="288" spans="1:6" x14ac:dyDescent="0.2">
      <c r="A288" s="125" t="s">
        <v>1472</v>
      </c>
      <c r="B288" s="126" t="s">
        <v>1472</v>
      </c>
      <c r="C288" s="2" t="s">
        <v>2205</v>
      </c>
      <c r="D288" s="2" t="s">
        <v>495</v>
      </c>
      <c r="E288" s="2" t="s">
        <v>2389</v>
      </c>
      <c r="F288" s="87" t="s">
        <v>2900</v>
      </c>
    </row>
    <row r="289" spans="1:6" x14ac:dyDescent="0.2">
      <c r="A289" s="125" t="s">
        <v>1862</v>
      </c>
      <c r="B289" s="126" t="s">
        <v>1862</v>
      </c>
      <c r="C289" s="2" t="s">
        <v>802</v>
      </c>
      <c r="D289" s="2" t="s">
        <v>802</v>
      </c>
      <c r="E289" s="2" t="s">
        <v>802</v>
      </c>
      <c r="F289" s="87" t="s">
        <v>2918</v>
      </c>
    </row>
    <row r="290" spans="1:6" x14ac:dyDescent="0.2">
      <c r="A290" s="125" t="s">
        <v>999</v>
      </c>
      <c r="B290" s="126" t="s">
        <v>999</v>
      </c>
      <c r="C290" s="2" t="s">
        <v>2206</v>
      </c>
      <c r="D290" s="2" t="s">
        <v>2537</v>
      </c>
      <c r="E290" s="2" t="s">
        <v>2390</v>
      </c>
      <c r="F290" s="87" t="s">
        <v>2899</v>
      </c>
    </row>
    <row r="291" spans="1:6" x14ac:dyDescent="0.2">
      <c r="A291" s="125" t="s">
        <v>1218</v>
      </c>
      <c r="B291" s="126" t="s">
        <v>1218</v>
      </c>
      <c r="C291" s="2" t="s">
        <v>319</v>
      </c>
      <c r="D291" s="2" t="s">
        <v>2008</v>
      </c>
      <c r="E291" s="2" t="s">
        <v>2097</v>
      </c>
      <c r="F291" s="87" t="s">
        <v>2917</v>
      </c>
    </row>
    <row r="292" spans="1:6" x14ac:dyDescent="0.2">
      <c r="A292" s="125" t="s">
        <v>1583</v>
      </c>
      <c r="B292" s="126" t="s">
        <v>1583</v>
      </c>
      <c r="C292" s="2" t="s">
        <v>589</v>
      </c>
      <c r="D292" s="2" t="s">
        <v>2333</v>
      </c>
      <c r="E292" s="2" t="s">
        <v>2098</v>
      </c>
      <c r="F292" s="87" t="s">
        <v>2908</v>
      </c>
    </row>
    <row r="293" spans="1:6" x14ac:dyDescent="0.2">
      <c r="A293" s="125" t="s">
        <v>1546</v>
      </c>
      <c r="B293" s="126" t="s">
        <v>1546</v>
      </c>
      <c r="C293" s="2" t="s">
        <v>557</v>
      </c>
      <c r="D293" s="2" t="s">
        <v>2355</v>
      </c>
      <c r="E293" s="2" t="s">
        <v>557</v>
      </c>
      <c r="F293" s="87" t="s">
        <v>2921</v>
      </c>
    </row>
    <row r="294" spans="1:6" x14ac:dyDescent="0.2">
      <c r="A294" s="125" t="s">
        <v>1621</v>
      </c>
      <c r="B294" s="126" t="s">
        <v>1621</v>
      </c>
      <c r="C294" s="2" t="s">
        <v>617</v>
      </c>
      <c r="D294" s="2" t="s">
        <v>164</v>
      </c>
      <c r="E294" s="2" t="s">
        <v>617</v>
      </c>
      <c r="F294" s="87" t="s">
        <v>2935</v>
      </c>
    </row>
    <row r="295" spans="1:6" x14ac:dyDescent="0.2">
      <c r="A295" s="125" t="s">
        <v>1326</v>
      </c>
      <c r="B295" s="126" t="s">
        <v>1326</v>
      </c>
      <c r="C295" s="2" t="s">
        <v>400</v>
      </c>
      <c r="D295" s="2" t="s">
        <v>2391</v>
      </c>
      <c r="E295" s="2" t="s">
        <v>400</v>
      </c>
      <c r="F295" s="87" t="s">
        <v>2934</v>
      </c>
    </row>
    <row r="296" spans="1:6" x14ac:dyDescent="0.2">
      <c r="A296" s="125" t="s">
        <v>1523</v>
      </c>
      <c r="B296" s="126" t="s">
        <v>1523</v>
      </c>
      <c r="C296" s="2" t="s">
        <v>2207</v>
      </c>
      <c r="D296" s="2" t="s">
        <v>2038</v>
      </c>
      <c r="E296" s="2" t="s">
        <v>2392</v>
      </c>
      <c r="F296" s="87" t="s">
        <v>2903</v>
      </c>
    </row>
    <row r="297" spans="1:6" x14ac:dyDescent="0.2">
      <c r="A297" s="125" t="s">
        <v>1180</v>
      </c>
      <c r="B297" s="126" t="s">
        <v>1180</v>
      </c>
      <c r="C297" s="2" t="s">
        <v>290</v>
      </c>
      <c r="D297" s="2" t="s">
        <v>2393</v>
      </c>
      <c r="E297" s="2" t="s">
        <v>290</v>
      </c>
      <c r="F297" s="87" t="s">
        <v>2911</v>
      </c>
    </row>
    <row r="298" spans="1:6" x14ac:dyDescent="0.2">
      <c r="A298" s="125" t="s">
        <v>1413</v>
      </c>
      <c r="B298" s="126" t="s">
        <v>1413</v>
      </c>
      <c r="C298" s="2" t="s">
        <v>100</v>
      </c>
      <c r="D298" s="2" t="s">
        <v>2368</v>
      </c>
      <c r="E298" s="2" t="s">
        <v>100</v>
      </c>
      <c r="F298" s="87" t="s">
        <v>2932</v>
      </c>
    </row>
    <row r="299" spans="1:6" x14ac:dyDescent="0.2">
      <c r="A299" s="125" t="s">
        <v>966</v>
      </c>
      <c r="B299" s="126" t="s">
        <v>966</v>
      </c>
      <c r="C299" s="2" t="s">
        <v>2208</v>
      </c>
      <c r="D299" s="2" t="s">
        <v>2334</v>
      </c>
      <c r="E299" s="2" t="s">
        <v>2394</v>
      </c>
      <c r="F299" s="87" t="s">
        <v>2909</v>
      </c>
    </row>
    <row r="300" spans="1:6" x14ac:dyDescent="0.2">
      <c r="A300" s="125" t="s">
        <v>1181</v>
      </c>
      <c r="B300" s="126" t="s">
        <v>1181</v>
      </c>
      <c r="C300" s="2" t="s">
        <v>2209</v>
      </c>
      <c r="D300" s="2" t="s">
        <v>2377</v>
      </c>
      <c r="E300" s="2" t="s">
        <v>2395</v>
      </c>
      <c r="F300" s="87" t="s">
        <v>2911</v>
      </c>
    </row>
    <row r="301" spans="1:6" x14ac:dyDescent="0.2">
      <c r="A301" s="125" t="s">
        <v>1080</v>
      </c>
      <c r="B301" s="126" t="s">
        <v>1080</v>
      </c>
      <c r="C301" s="2" t="s">
        <v>132</v>
      </c>
      <c r="D301" s="2" t="s">
        <v>1987</v>
      </c>
      <c r="E301" s="2" t="s">
        <v>132</v>
      </c>
      <c r="F301" s="87" t="s">
        <v>2901</v>
      </c>
    </row>
    <row r="302" spans="1:6" x14ac:dyDescent="0.2">
      <c r="A302" s="125" t="s">
        <v>1266</v>
      </c>
      <c r="B302" s="126" t="s">
        <v>1266</v>
      </c>
      <c r="C302" s="2" t="s">
        <v>2210</v>
      </c>
      <c r="D302" s="2" t="s">
        <v>2356</v>
      </c>
      <c r="E302" s="2" t="s">
        <v>2356</v>
      </c>
      <c r="F302" s="87" t="s">
        <v>2924</v>
      </c>
    </row>
    <row r="303" spans="1:6" x14ac:dyDescent="0.2">
      <c r="A303" s="125" t="s">
        <v>932</v>
      </c>
      <c r="B303" s="126" t="s">
        <v>932</v>
      </c>
      <c r="C303" s="2" t="s">
        <v>2211</v>
      </c>
      <c r="D303" s="2" t="s">
        <v>2396</v>
      </c>
      <c r="E303" s="2" t="s">
        <v>2397</v>
      </c>
      <c r="F303" s="87" t="s">
        <v>2928</v>
      </c>
    </row>
    <row r="304" spans="1:6" x14ac:dyDescent="0.2">
      <c r="A304" s="125" t="s">
        <v>967</v>
      </c>
      <c r="B304" s="126" t="s">
        <v>967</v>
      </c>
      <c r="C304" s="2" t="s">
        <v>129</v>
      </c>
      <c r="D304" s="2" t="s">
        <v>2334</v>
      </c>
      <c r="E304" s="2" t="s">
        <v>129</v>
      </c>
      <c r="F304" s="87" t="s">
        <v>2909</v>
      </c>
    </row>
    <row r="305" spans="1:6" x14ac:dyDescent="0.2">
      <c r="A305" s="125" t="s">
        <v>1026</v>
      </c>
      <c r="B305" s="126" t="s">
        <v>1026</v>
      </c>
      <c r="C305" s="2" t="s">
        <v>172</v>
      </c>
      <c r="D305" s="2" t="s">
        <v>164</v>
      </c>
      <c r="E305" s="2" t="s">
        <v>172</v>
      </c>
      <c r="F305" s="87" t="s">
        <v>2913</v>
      </c>
    </row>
    <row r="306" spans="1:6" x14ac:dyDescent="0.2">
      <c r="A306" s="125" t="s">
        <v>1267</v>
      </c>
      <c r="B306" s="126" t="s">
        <v>1267</v>
      </c>
      <c r="C306" s="2" t="s">
        <v>358</v>
      </c>
      <c r="D306" s="2" t="s">
        <v>354</v>
      </c>
      <c r="E306" s="2" t="s">
        <v>2012</v>
      </c>
      <c r="F306" s="87" t="s">
        <v>2924</v>
      </c>
    </row>
    <row r="307" spans="1:6" x14ac:dyDescent="0.2">
      <c r="A307" s="125" t="s">
        <v>933</v>
      </c>
      <c r="B307" s="126" t="s">
        <v>933</v>
      </c>
      <c r="C307" s="2" t="s">
        <v>115</v>
      </c>
      <c r="D307" s="2" t="s">
        <v>1973</v>
      </c>
      <c r="E307" s="2" t="s">
        <v>1972</v>
      </c>
      <c r="F307" s="87" t="s">
        <v>2928</v>
      </c>
    </row>
    <row r="308" spans="1:6" x14ac:dyDescent="0.2">
      <c r="A308" s="125" t="s">
        <v>1243</v>
      </c>
      <c r="B308" s="126" t="s">
        <v>1243</v>
      </c>
      <c r="C308" s="2" t="s">
        <v>340</v>
      </c>
      <c r="D308" s="2" t="s">
        <v>340</v>
      </c>
      <c r="E308" s="2" t="s">
        <v>340</v>
      </c>
      <c r="F308" s="87" t="s">
        <v>2907</v>
      </c>
    </row>
    <row r="309" spans="1:6" x14ac:dyDescent="0.2">
      <c r="A309" s="125" t="s">
        <v>1219</v>
      </c>
      <c r="B309" s="126" t="s">
        <v>1219</v>
      </c>
      <c r="C309" s="2" t="s">
        <v>320</v>
      </c>
      <c r="D309" s="2" t="s">
        <v>316</v>
      </c>
      <c r="E309" s="2" t="s">
        <v>2009</v>
      </c>
      <c r="F309" s="87" t="s">
        <v>2917</v>
      </c>
    </row>
    <row r="310" spans="1:6" x14ac:dyDescent="0.2">
      <c r="A310" s="125" t="s">
        <v>1000</v>
      </c>
      <c r="B310" s="126" t="s">
        <v>1000</v>
      </c>
      <c r="C310" s="2" t="s">
        <v>82</v>
      </c>
      <c r="D310" s="2" t="s">
        <v>148</v>
      </c>
      <c r="E310" s="2" t="s">
        <v>82</v>
      </c>
      <c r="F310" s="87" t="s">
        <v>2899</v>
      </c>
    </row>
    <row r="311" spans="1:6" x14ac:dyDescent="0.2">
      <c r="A311" s="125" t="s">
        <v>968</v>
      </c>
      <c r="B311" s="126" t="s">
        <v>968</v>
      </c>
      <c r="C311" s="2" t="s">
        <v>118</v>
      </c>
      <c r="D311" s="2" t="s">
        <v>2334</v>
      </c>
      <c r="E311" s="2" t="s">
        <v>118</v>
      </c>
      <c r="F311" s="87" t="s">
        <v>2909</v>
      </c>
    </row>
    <row r="312" spans="1:6" x14ac:dyDescent="0.2">
      <c r="A312" s="125" t="s">
        <v>934</v>
      </c>
      <c r="B312" s="126" t="s">
        <v>934</v>
      </c>
      <c r="C312" s="2" t="s">
        <v>116</v>
      </c>
      <c r="D312" s="2" t="s">
        <v>2396</v>
      </c>
      <c r="E312" s="2" t="s">
        <v>116</v>
      </c>
      <c r="F312" s="87" t="s">
        <v>2928</v>
      </c>
    </row>
    <row r="313" spans="1:6" x14ac:dyDescent="0.2">
      <c r="A313" s="125" t="s">
        <v>1547</v>
      </c>
      <c r="B313" s="126" t="s">
        <v>1547</v>
      </c>
      <c r="C313" s="2" t="s">
        <v>558</v>
      </c>
      <c r="D313" s="2" t="s">
        <v>2355</v>
      </c>
      <c r="E313" s="2" t="s">
        <v>558</v>
      </c>
      <c r="F313" s="87" t="s">
        <v>2921</v>
      </c>
    </row>
    <row r="314" spans="1:6" x14ac:dyDescent="0.2">
      <c r="A314" s="125" t="s">
        <v>1694</v>
      </c>
      <c r="B314" s="126" t="s">
        <v>1694</v>
      </c>
      <c r="C314" s="2" t="s">
        <v>2212</v>
      </c>
      <c r="D314" s="2" t="s">
        <v>2055</v>
      </c>
      <c r="E314" s="2" t="s">
        <v>2054</v>
      </c>
      <c r="F314" s="87" t="s">
        <v>2927</v>
      </c>
    </row>
    <row r="315" spans="1:6" x14ac:dyDescent="0.2">
      <c r="A315" s="125" t="s">
        <v>1655</v>
      </c>
      <c r="B315" s="126" t="s">
        <v>1655</v>
      </c>
      <c r="C315" s="2" t="s">
        <v>646</v>
      </c>
      <c r="D315" s="2" t="s">
        <v>2049</v>
      </c>
      <c r="E315" s="2" t="s">
        <v>646</v>
      </c>
      <c r="F315" s="87" t="s">
        <v>2912</v>
      </c>
    </row>
    <row r="316" spans="1:6" x14ac:dyDescent="0.2">
      <c r="A316" s="125" t="s">
        <v>1498</v>
      </c>
      <c r="B316" s="126" t="s">
        <v>1498</v>
      </c>
      <c r="C316" s="2" t="s">
        <v>522</v>
      </c>
      <c r="D316" s="2" t="s">
        <v>2037</v>
      </c>
      <c r="E316" s="2" t="s">
        <v>522</v>
      </c>
      <c r="F316" s="87" t="s">
        <v>2915</v>
      </c>
    </row>
    <row r="317" spans="1:6" x14ac:dyDescent="0.2">
      <c r="A317" s="125" t="s">
        <v>1327</v>
      </c>
      <c r="B317" s="126" t="s">
        <v>1327</v>
      </c>
      <c r="C317" s="2" t="s">
        <v>401</v>
      </c>
      <c r="D317" s="2" t="s">
        <v>2391</v>
      </c>
      <c r="E317" s="2" t="s">
        <v>2022</v>
      </c>
      <c r="F317" s="87" t="s">
        <v>2934</v>
      </c>
    </row>
    <row r="318" spans="1:6" x14ac:dyDescent="0.2">
      <c r="A318" s="125" t="s">
        <v>1304</v>
      </c>
      <c r="B318" s="126" t="s">
        <v>1304</v>
      </c>
      <c r="C318" s="2" t="s">
        <v>385</v>
      </c>
      <c r="D318" s="2" t="s">
        <v>164</v>
      </c>
      <c r="E318" s="2" t="s">
        <v>385</v>
      </c>
      <c r="F318" s="87" t="s">
        <v>2910</v>
      </c>
    </row>
    <row r="319" spans="1:6" x14ac:dyDescent="0.2">
      <c r="A319" s="125" t="s">
        <v>1789</v>
      </c>
      <c r="B319" s="126" t="s">
        <v>1789</v>
      </c>
      <c r="C319" s="2" t="s">
        <v>2213</v>
      </c>
      <c r="D319" s="2" t="s">
        <v>739</v>
      </c>
      <c r="E319" s="2" t="s">
        <v>2398</v>
      </c>
      <c r="F319" s="87" t="s">
        <v>2905</v>
      </c>
    </row>
    <row r="320" spans="1:6" x14ac:dyDescent="0.2">
      <c r="A320" s="125" t="s">
        <v>1137</v>
      </c>
      <c r="B320" s="126" t="s">
        <v>1137</v>
      </c>
      <c r="C320" s="2" t="s">
        <v>2214</v>
      </c>
      <c r="D320" s="2" t="s">
        <v>1999</v>
      </c>
      <c r="E320" s="2" t="s">
        <v>2399</v>
      </c>
      <c r="F320" s="87" t="s">
        <v>2922</v>
      </c>
    </row>
    <row r="321" spans="1:6" x14ac:dyDescent="0.2">
      <c r="A321" s="125" t="s">
        <v>935</v>
      </c>
      <c r="B321" s="126" t="s">
        <v>935</v>
      </c>
      <c r="C321" s="2" t="s">
        <v>117</v>
      </c>
      <c r="D321" s="2" t="s">
        <v>1973</v>
      </c>
      <c r="E321" s="2" t="s">
        <v>1974</v>
      </c>
      <c r="F321" s="87" t="s">
        <v>2928</v>
      </c>
    </row>
    <row r="322" spans="1:6" x14ac:dyDescent="0.2">
      <c r="A322" s="125" t="s">
        <v>1101</v>
      </c>
      <c r="B322" s="126" t="s">
        <v>1101</v>
      </c>
      <c r="C322" s="2" t="s">
        <v>231</v>
      </c>
      <c r="D322" s="2" t="s">
        <v>842</v>
      </c>
      <c r="E322" s="2" t="s">
        <v>231</v>
      </c>
      <c r="F322" s="87" t="s">
        <v>2916</v>
      </c>
    </row>
    <row r="323" spans="1:6" x14ac:dyDescent="0.2">
      <c r="A323" s="125" t="s">
        <v>1863</v>
      </c>
      <c r="B323" s="126" t="s">
        <v>1863</v>
      </c>
      <c r="C323" s="2" t="s">
        <v>803</v>
      </c>
      <c r="D323" s="2" t="s">
        <v>803</v>
      </c>
      <c r="E323" s="2" t="s">
        <v>803</v>
      </c>
      <c r="F323" s="87" t="s">
        <v>2918</v>
      </c>
    </row>
    <row r="324" spans="1:6" x14ac:dyDescent="0.2">
      <c r="A324" s="125" t="s">
        <v>1656</v>
      </c>
      <c r="B324" s="126" t="s">
        <v>1656</v>
      </c>
      <c r="C324" s="2" t="s">
        <v>647</v>
      </c>
      <c r="D324" s="2" t="s">
        <v>647</v>
      </c>
      <c r="E324" s="2" t="s">
        <v>647</v>
      </c>
      <c r="F324" s="87" t="s">
        <v>2912</v>
      </c>
    </row>
    <row r="325" spans="1:6" x14ac:dyDescent="0.2">
      <c r="A325" s="125" t="s">
        <v>1940</v>
      </c>
      <c r="B325" s="126" t="s">
        <v>1940</v>
      </c>
      <c r="C325" s="2" t="s">
        <v>854</v>
      </c>
      <c r="D325" s="2" t="s">
        <v>842</v>
      </c>
      <c r="E325" s="2" t="s">
        <v>854</v>
      </c>
      <c r="F325" s="87" t="s">
        <v>2933</v>
      </c>
    </row>
    <row r="326" spans="1:6" x14ac:dyDescent="0.2">
      <c r="A326" s="125" t="s">
        <v>1305</v>
      </c>
      <c r="B326" s="126" t="s">
        <v>1305</v>
      </c>
      <c r="C326" s="2" t="s">
        <v>386</v>
      </c>
      <c r="D326" s="2" t="s">
        <v>2338</v>
      </c>
      <c r="E326" s="2" t="s">
        <v>386</v>
      </c>
      <c r="F326" s="87" t="s">
        <v>2910</v>
      </c>
    </row>
    <row r="327" spans="1:6" x14ac:dyDescent="0.2">
      <c r="A327" s="125" t="s">
        <v>1268</v>
      </c>
      <c r="B327" s="126" t="s">
        <v>1268</v>
      </c>
      <c r="C327" s="2" t="s">
        <v>2215</v>
      </c>
      <c r="D327" s="2" t="s">
        <v>2013</v>
      </c>
      <c r="E327" s="2" t="s">
        <v>2400</v>
      </c>
      <c r="F327" s="87" t="s">
        <v>2924</v>
      </c>
    </row>
    <row r="328" spans="1:6" x14ac:dyDescent="0.2">
      <c r="A328" s="125" t="s">
        <v>1548</v>
      </c>
      <c r="B328" s="126" t="s">
        <v>1548</v>
      </c>
      <c r="C328" s="2" t="s">
        <v>559</v>
      </c>
      <c r="D328" s="2" t="s">
        <v>76</v>
      </c>
      <c r="E328" s="2" t="s">
        <v>559</v>
      </c>
      <c r="F328" s="87" t="s">
        <v>2921</v>
      </c>
    </row>
    <row r="329" spans="1:6" x14ac:dyDescent="0.2">
      <c r="A329" s="125" t="s">
        <v>1584</v>
      </c>
      <c r="B329" s="126" t="s">
        <v>1584</v>
      </c>
      <c r="C329" s="2" t="s">
        <v>233</v>
      </c>
      <c r="D329" s="2" t="s">
        <v>2362</v>
      </c>
      <c r="E329" s="2" t="s">
        <v>233</v>
      </c>
      <c r="F329" s="87" t="s">
        <v>2908</v>
      </c>
    </row>
    <row r="330" spans="1:6" x14ac:dyDescent="0.2">
      <c r="A330" s="125" t="s">
        <v>1027</v>
      </c>
      <c r="B330" s="126" t="s">
        <v>1027</v>
      </c>
      <c r="C330" s="2" t="s">
        <v>173</v>
      </c>
      <c r="D330" s="2" t="s">
        <v>2373</v>
      </c>
      <c r="E330" s="2" t="s">
        <v>173</v>
      </c>
      <c r="F330" s="87" t="s">
        <v>2913</v>
      </c>
    </row>
    <row r="331" spans="1:6" x14ac:dyDescent="0.2">
      <c r="A331" s="125" t="s">
        <v>1524</v>
      </c>
      <c r="B331" s="126" t="s">
        <v>1524</v>
      </c>
      <c r="C331" s="2" t="s">
        <v>2216</v>
      </c>
      <c r="D331" s="2" t="s">
        <v>2038</v>
      </c>
      <c r="E331" s="2" t="s">
        <v>2401</v>
      </c>
      <c r="F331" s="87" t="s">
        <v>2903</v>
      </c>
    </row>
    <row r="332" spans="1:6" x14ac:dyDescent="0.2">
      <c r="A332" s="125" t="s">
        <v>1414</v>
      </c>
      <c r="B332" s="126" t="s">
        <v>1414</v>
      </c>
      <c r="C332" s="2" t="s">
        <v>459</v>
      </c>
      <c r="D332" s="2" t="s">
        <v>2029</v>
      </c>
      <c r="E332" s="2" t="s">
        <v>2029</v>
      </c>
      <c r="F332" s="87" t="s">
        <v>2932</v>
      </c>
    </row>
    <row r="333" spans="1:6" x14ac:dyDescent="0.2">
      <c r="A333" s="125" t="s">
        <v>1622</v>
      </c>
      <c r="B333" s="126" t="s">
        <v>1622</v>
      </c>
      <c r="C333" s="2" t="s">
        <v>618</v>
      </c>
      <c r="D333" s="2" t="s">
        <v>847</v>
      </c>
      <c r="E333" s="2" t="s">
        <v>618</v>
      </c>
      <c r="F333" s="87" t="s">
        <v>2935</v>
      </c>
    </row>
    <row r="334" spans="1:6" x14ac:dyDescent="0.2">
      <c r="A334" s="125" t="s">
        <v>1182</v>
      </c>
      <c r="B334" s="126" t="s">
        <v>1182</v>
      </c>
      <c r="C334" s="2" t="s">
        <v>291</v>
      </c>
      <c r="D334" s="2" t="s">
        <v>288</v>
      </c>
      <c r="E334" s="2" t="s">
        <v>2004</v>
      </c>
      <c r="F334" s="87" t="s">
        <v>2911</v>
      </c>
    </row>
    <row r="335" spans="1:6" x14ac:dyDescent="0.2">
      <c r="A335" s="125" t="s">
        <v>1306</v>
      </c>
      <c r="B335" s="126" t="s">
        <v>1306</v>
      </c>
      <c r="C335" s="2" t="s">
        <v>387</v>
      </c>
      <c r="D335" s="2" t="s">
        <v>2338</v>
      </c>
      <c r="E335" s="2" t="s">
        <v>387</v>
      </c>
      <c r="F335" s="87" t="s">
        <v>2910</v>
      </c>
    </row>
    <row r="336" spans="1:6" x14ac:dyDescent="0.2">
      <c r="A336" s="125" t="s">
        <v>1525</v>
      </c>
      <c r="B336" s="126" t="s">
        <v>1525</v>
      </c>
      <c r="C336" s="2" t="s">
        <v>540</v>
      </c>
      <c r="D336" s="2" t="s">
        <v>495</v>
      </c>
      <c r="E336" s="2" t="s">
        <v>540</v>
      </c>
      <c r="F336" s="87" t="s">
        <v>2903</v>
      </c>
    </row>
    <row r="337" spans="1:6" x14ac:dyDescent="0.2">
      <c r="A337" s="125" t="s">
        <v>1081</v>
      </c>
      <c r="B337" s="126" t="s">
        <v>1081</v>
      </c>
      <c r="C337" s="2" t="s">
        <v>215</v>
      </c>
      <c r="D337" s="2" t="s">
        <v>1987</v>
      </c>
      <c r="E337" s="2" t="s">
        <v>215</v>
      </c>
      <c r="F337" s="87" t="s">
        <v>2901</v>
      </c>
    </row>
    <row r="338" spans="1:6" x14ac:dyDescent="0.2">
      <c r="A338" s="125" t="s">
        <v>1082</v>
      </c>
      <c r="B338" s="126" t="s">
        <v>1082</v>
      </c>
      <c r="C338" s="2" t="s">
        <v>216</v>
      </c>
      <c r="D338" s="2" t="s">
        <v>1987</v>
      </c>
      <c r="E338" s="2" t="s">
        <v>216</v>
      </c>
      <c r="F338" s="87" t="s">
        <v>2901</v>
      </c>
    </row>
    <row r="339" spans="1:6" x14ac:dyDescent="0.2">
      <c r="A339" s="125" t="s">
        <v>885</v>
      </c>
      <c r="B339" s="126" t="s">
        <v>885</v>
      </c>
      <c r="C339" s="2" t="s">
        <v>75</v>
      </c>
      <c r="D339" s="2" t="s">
        <v>844</v>
      </c>
      <c r="E339" s="2" t="s">
        <v>75</v>
      </c>
      <c r="F339" s="87" t="s">
        <v>2926</v>
      </c>
    </row>
    <row r="340" spans="1:6" x14ac:dyDescent="0.2">
      <c r="A340" s="125" t="s">
        <v>1415</v>
      </c>
      <c r="B340" s="126" t="s">
        <v>1415</v>
      </c>
      <c r="C340" s="2" t="s">
        <v>460</v>
      </c>
      <c r="D340" s="2" t="s">
        <v>460</v>
      </c>
      <c r="E340" s="2" t="s">
        <v>460</v>
      </c>
      <c r="F340" s="87" t="s">
        <v>2932</v>
      </c>
    </row>
    <row r="341" spans="1:6" x14ac:dyDescent="0.2">
      <c r="A341" s="125" t="s">
        <v>1416</v>
      </c>
      <c r="B341" s="126" t="s">
        <v>1416</v>
      </c>
      <c r="C341" s="2" t="s">
        <v>461</v>
      </c>
      <c r="D341" s="2" t="s">
        <v>2402</v>
      </c>
      <c r="E341" s="2" t="s">
        <v>2402</v>
      </c>
      <c r="F341" s="87" t="s">
        <v>2932</v>
      </c>
    </row>
    <row r="342" spans="1:6" x14ac:dyDescent="0.2">
      <c r="A342" s="125" t="s">
        <v>1814</v>
      </c>
      <c r="B342" s="126" t="s">
        <v>1814</v>
      </c>
      <c r="C342" s="2" t="s">
        <v>760</v>
      </c>
      <c r="D342" s="2" t="s">
        <v>760</v>
      </c>
      <c r="E342" s="2" t="s">
        <v>760</v>
      </c>
      <c r="F342" s="87" t="s">
        <v>2919</v>
      </c>
    </row>
    <row r="343" spans="1:6" x14ac:dyDescent="0.2">
      <c r="A343" s="125" t="s">
        <v>1244</v>
      </c>
      <c r="B343" s="126" t="s">
        <v>1244</v>
      </c>
      <c r="C343" s="2" t="s">
        <v>341</v>
      </c>
      <c r="D343" s="2" t="s">
        <v>2339</v>
      </c>
      <c r="E343" s="2" t="s">
        <v>341</v>
      </c>
      <c r="F343" s="87" t="s">
        <v>2907</v>
      </c>
    </row>
    <row r="344" spans="1:6" x14ac:dyDescent="0.2">
      <c r="A344" s="125" t="s">
        <v>1443</v>
      </c>
      <c r="B344" s="126" t="s">
        <v>1443</v>
      </c>
      <c r="C344" s="2" t="s">
        <v>483</v>
      </c>
      <c r="D344" s="2" t="s">
        <v>2335</v>
      </c>
      <c r="E344" s="2" t="s">
        <v>483</v>
      </c>
      <c r="F344" s="87" t="s">
        <v>2936</v>
      </c>
    </row>
    <row r="345" spans="1:6" x14ac:dyDescent="0.2">
      <c r="A345" s="125" t="s">
        <v>1720</v>
      </c>
      <c r="B345" s="126" t="s">
        <v>1720</v>
      </c>
      <c r="C345" s="2" t="s">
        <v>128</v>
      </c>
      <c r="D345" s="2" t="s">
        <v>1979</v>
      </c>
      <c r="E345" s="2" t="s">
        <v>128</v>
      </c>
      <c r="F345" s="87" t="s">
        <v>2906</v>
      </c>
    </row>
    <row r="346" spans="1:6" x14ac:dyDescent="0.2">
      <c r="A346" s="125" t="s">
        <v>1028</v>
      </c>
      <c r="B346" s="126" t="s">
        <v>1028</v>
      </c>
      <c r="C346" s="2" t="s">
        <v>2146</v>
      </c>
      <c r="D346" s="2" t="s">
        <v>2373</v>
      </c>
      <c r="E346" s="2" t="s">
        <v>2099</v>
      </c>
      <c r="F346" s="87" t="s">
        <v>2913</v>
      </c>
    </row>
    <row r="347" spans="1:6" x14ac:dyDescent="0.2">
      <c r="A347" s="125" t="s">
        <v>1040</v>
      </c>
      <c r="B347" s="126" t="s">
        <v>1040</v>
      </c>
      <c r="C347" s="2" t="s">
        <v>183</v>
      </c>
      <c r="D347" s="2" t="s">
        <v>1964</v>
      </c>
      <c r="E347" s="2" t="s">
        <v>2391</v>
      </c>
      <c r="F347" s="87" t="s">
        <v>2925</v>
      </c>
    </row>
    <row r="348" spans="1:6" x14ac:dyDescent="0.2">
      <c r="A348" s="125" t="s">
        <v>1417</v>
      </c>
      <c r="B348" s="126" t="s">
        <v>1417</v>
      </c>
      <c r="C348" s="2" t="s">
        <v>462</v>
      </c>
      <c r="D348" s="2" t="s">
        <v>460</v>
      </c>
      <c r="E348" s="2" t="s">
        <v>462</v>
      </c>
      <c r="F348" s="87" t="s">
        <v>2932</v>
      </c>
    </row>
    <row r="349" spans="1:6" x14ac:dyDescent="0.2">
      <c r="A349" s="125" t="s">
        <v>1220</v>
      </c>
      <c r="B349" s="126" t="s">
        <v>1220</v>
      </c>
      <c r="C349" s="2" t="s">
        <v>321</v>
      </c>
      <c r="D349" s="2" t="s">
        <v>331</v>
      </c>
      <c r="E349" s="2" t="s">
        <v>321</v>
      </c>
      <c r="F349" s="87" t="s">
        <v>2917</v>
      </c>
    </row>
    <row r="350" spans="1:6" x14ac:dyDescent="0.2">
      <c r="A350" s="125" t="s">
        <v>1721</v>
      </c>
      <c r="B350" s="126" t="s">
        <v>1721</v>
      </c>
      <c r="C350" s="2" t="s">
        <v>694</v>
      </c>
      <c r="D350" s="2" t="s">
        <v>2334</v>
      </c>
      <c r="E350" s="2" t="s">
        <v>2403</v>
      </c>
      <c r="F350" s="87" t="s">
        <v>2906</v>
      </c>
    </row>
    <row r="351" spans="1:6" x14ac:dyDescent="0.2">
      <c r="A351" s="125" t="s">
        <v>969</v>
      </c>
      <c r="B351" s="126" t="s">
        <v>969</v>
      </c>
      <c r="C351" s="2" t="s">
        <v>130</v>
      </c>
      <c r="D351" s="2" t="s">
        <v>2334</v>
      </c>
      <c r="E351" s="2" t="s">
        <v>2100</v>
      </c>
      <c r="F351" s="87" t="s">
        <v>2909</v>
      </c>
    </row>
    <row r="352" spans="1:6" x14ac:dyDescent="0.2">
      <c r="A352" s="125" t="s">
        <v>1221</v>
      </c>
      <c r="B352" s="126" t="s">
        <v>1221</v>
      </c>
      <c r="C352" s="2" t="s">
        <v>322</v>
      </c>
      <c r="D352" s="2" t="s">
        <v>323</v>
      </c>
      <c r="E352" s="2" t="s">
        <v>2404</v>
      </c>
      <c r="F352" s="87" t="s">
        <v>2917</v>
      </c>
    </row>
    <row r="353" spans="1:6" x14ac:dyDescent="0.2">
      <c r="A353" s="125" t="s">
        <v>1864</v>
      </c>
      <c r="B353" s="126" t="s">
        <v>1864</v>
      </c>
      <c r="C353" s="2" t="s">
        <v>804</v>
      </c>
      <c r="D353" s="2" t="s">
        <v>801</v>
      </c>
      <c r="E353" s="2" t="s">
        <v>804</v>
      </c>
      <c r="F353" s="87" t="s">
        <v>2918</v>
      </c>
    </row>
    <row r="354" spans="1:6" x14ac:dyDescent="0.2">
      <c r="A354" s="125" t="s">
        <v>1695</v>
      </c>
      <c r="B354" s="126" t="s">
        <v>1695</v>
      </c>
      <c r="C354" s="2" t="s">
        <v>677</v>
      </c>
      <c r="D354" s="2" t="s">
        <v>693</v>
      </c>
      <c r="E354" s="2" t="s">
        <v>2101</v>
      </c>
      <c r="F354" s="87" t="s">
        <v>2927</v>
      </c>
    </row>
    <row r="355" spans="1:6" x14ac:dyDescent="0.2">
      <c r="A355" s="125" t="s">
        <v>1102</v>
      </c>
      <c r="B355" s="126" t="s">
        <v>1102</v>
      </c>
      <c r="C355" s="2" t="s">
        <v>232</v>
      </c>
      <c r="D355" s="2" t="s">
        <v>232</v>
      </c>
      <c r="E355" s="2" t="s">
        <v>232</v>
      </c>
      <c r="F355" s="87" t="s">
        <v>2916</v>
      </c>
    </row>
    <row r="356" spans="1:6" x14ac:dyDescent="0.2">
      <c r="A356" s="125" t="s">
        <v>936</v>
      </c>
      <c r="B356" s="126" t="s">
        <v>936</v>
      </c>
      <c r="C356" s="2" t="s">
        <v>118</v>
      </c>
      <c r="D356" s="2" t="s">
        <v>2358</v>
      </c>
      <c r="E356" s="2" t="s">
        <v>118</v>
      </c>
      <c r="F356" s="87" t="s">
        <v>2928</v>
      </c>
    </row>
    <row r="357" spans="1:6" x14ac:dyDescent="0.2">
      <c r="A357" s="125" t="s">
        <v>1041</v>
      </c>
      <c r="B357" s="126" t="s">
        <v>1041</v>
      </c>
      <c r="C357" s="2" t="s">
        <v>184</v>
      </c>
      <c r="D357" s="2" t="s">
        <v>828</v>
      </c>
      <c r="E357" s="2" t="s">
        <v>184</v>
      </c>
      <c r="F357" s="87" t="s">
        <v>2925</v>
      </c>
    </row>
    <row r="358" spans="1:6" x14ac:dyDescent="0.2">
      <c r="A358" s="125" t="s">
        <v>1103</v>
      </c>
      <c r="B358" s="126" t="s">
        <v>1103</v>
      </c>
      <c r="C358" s="2" t="s">
        <v>233</v>
      </c>
      <c r="D358" s="2" t="s">
        <v>1990</v>
      </c>
      <c r="E358" s="2" t="s">
        <v>2538</v>
      </c>
      <c r="F358" s="87" t="s">
        <v>2916</v>
      </c>
    </row>
    <row r="359" spans="1:6" x14ac:dyDescent="0.2">
      <c r="A359" s="125" t="s">
        <v>1418</v>
      </c>
      <c r="B359" s="126" t="s">
        <v>1418</v>
      </c>
      <c r="C359" s="2" t="s">
        <v>463</v>
      </c>
      <c r="D359" s="2" t="s">
        <v>2368</v>
      </c>
      <c r="E359" s="2" t="s">
        <v>463</v>
      </c>
      <c r="F359" s="87" t="s">
        <v>2932</v>
      </c>
    </row>
    <row r="360" spans="1:6" x14ac:dyDescent="0.2">
      <c r="A360" s="125" t="s">
        <v>1696</v>
      </c>
      <c r="B360" s="126" t="s">
        <v>1696</v>
      </c>
      <c r="C360" s="2" t="s">
        <v>678</v>
      </c>
      <c r="D360" s="2" t="s">
        <v>693</v>
      </c>
      <c r="E360" s="2" t="s">
        <v>678</v>
      </c>
      <c r="F360" s="87" t="s">
        <v>2927</v>
      </c>
    </row>
    <row r="361" spans="1:6" x14ac:dyDescent="0.2">
      <c r="A361" s="125" t="s">
        <v>1722</v>
      </c>
      <c r="B361" s="126" t="s">
        <v>1722</v>
      </c>
      <c r="C361" s="2" t="s">
        <v>695</v>
      </c>
      <c r="D361" s="2" t="s">
        <v>2332</v>
      </c>
      <c r="E361" s="2" t="s">
        <v>695</v>
      </c>
      <c r="F361" s="87" t="s">
        <v>2906</v>
      </c>
    </row>
    <row r="362" spans="1:6" x14ac:dyDescent="0.2">
      <c r="A362" s="125" t="s">
        <v>1203</v>
      </c>
      <c r="B362" s="126" t="s">
        <v>1203</v>
      </c>
      <c r="C362" s="2" t="s">
        <v>308</v>
      </c>
      <c r="D362" s="2" t="s">
        <v>2003</v>
      </c>
      <c r="E362" s="2" t="s">
        <v>308</v>
      </c>
      <c r="F362" s="87" t="s">
        <v>2904</v>
      </c>
    </row>
    <row r="363" spans="1:6" x14ac:dyDescent="0.2">
      <c r="A363" s="125" t="s">
        <v>1307</v>
      </c>
      <c r="B363" s="126" t="s">
        <v>1307</v>
      </c>
      <c r="C363" s="2" t="s">
        <v>2217</v>
      </c>
      <c r="D363" s="2" t="s">
        <v>2338</v>
      </c>
      <c r="E363" s="2" t="s">
        <v>2405</v>
      </c>
      <c r="F363" s="87" t="s">
        <v>2910</v>
      </c>
    </row>
    <row r="364" spans="1:6" x14ac:dyDescent="0.2">
      <c r="A364" s="125" t="s">
        <v>1815</v>
      </c>
      <c r="B364" s="126" t="s">
        <v>1815</v>
      </c>
      <c r="C364" s="2" t="s">
        <v>761</v>
      </c>
      <c r="D364" s="2" t="s">
        <v>2068</v>
      </c>
      <c r="E364" s="2" t="s">
        <v>2069</v>
      </c>
      <c r="F364" s="87" t="s">
        <v>2919</v>
      </c>
    </row>
    <row r="365" spans="1:6" x14ac:dyDescent="0.2">
      <c r="A365" s="125" t="s">
        <v>1756</v>
      </c>
      <c r="B365" s="126" t="s">
        <v>1756</v>
      </c>
      <c r="C365" s="2" t="s">
        <v>721</v>
      </c>
      <c r="D365" s="2" t="s">
        <v>2060</v>
      </c>
      <c r="E365" s="2" t="s">
        <v>721</v>
      </c>
      <c r="F365" s="87" t="s">
        <v>2914</v>
      </c>
    </row>
    <row r="366" spans="1:6" x14ac:dyDescent="0.2">
      <c r="A366" s="125" t="s">
        <v>1001</v>
      </c>
      <c r="B366" s="126" t="s">
        <v>1001</v>
      </c>
      <c r="C366" s="2" t="s">
        <v>151</v>
      </c>
      <c r="D366" s="2" t="s">
        <v>2330</v>
      </c>
      <c r="E366" s="2" t="s">
        <v>151</v>
      </c>
      <c r="F366" s="87" t="s">
        <v>2899</v>
      </c>
    </row>
    <row r="367" spans="1:6" x14ac:dyDescent="0.2">
      <c r="A367" s="125" t="s">
        <v>1623</v>
      </c>
      <c r="B367" s="126" t="s">
        <v>1623</v>
      </c>
      <c r="C367" s="2" t="s">
        <v>619</v>
      </c>
      <c r="D367" s="2" t="s">
        <v>847</v>
      </c>
      <c r="E367" s="2" t="s">
        <v>619</v>
      </c>
      <c r="F367" s="87" t="s">
        <v>2935</v>
      </c>
    </row>
    <row r="368" spans="1:6" x14ac:dyDescent="0.2">
      <c r="A368" s="125" t="s">
        <v>1419</v>
      </c>
      <c r="B368" s="126" t="s">
        <v>1419</v>
      </c>
      <c r="C368" s="2" t="s">
        <v>2218</v>
      </c>
      <c r="D368" s="2" t="s">
        <v>2406</v>
      </c>
      <c r="E368" s="2" t="s">
        <v>2406</v>
      </c>
      <c r="F368" s="87" t="s">
        <v>2932</v>
      </c>
    </row>
    <row r="369" spans="1:6" x14ac:dyDescent="0.2">
      <c r="A369" s="125" t="s">
        <v>1904</v>
      </c>
      <c r="B369" s="126" t="s">
        <v>1904</v>
      </c>
      <c r="C369" s="2" t="s">
        <v>765</v>
      </c>
      <c r="D369" s="2" t="s">
        <v>2539</v>
      </c>
      <c r="E369" s="2" t="s">
        <v>765</v>
      </c>
      <c r="F369" s="87" t="s">
        <v>2902</v>
      </c>
    </row>
    <row r="370" spans="1:6" x14ac:dyDescent="0.2">
      <c r="A370" s="125" t="s">
        <v>1757</v>
      </c>
      <c r="B370" s="126" t="s">
        <v>1757</v>
      </c>
      <c r="C370" s="2" t="s">
        <v>722</v>
      </c>
      <c r="D370" s="2" t="s">
        <v>2060</v>
      </c>
      <c r="E370" s="2" t="s">
        <v>722</v>
      </c>
      <c r="F370" s="87" t="s">
        <v>2914</v>
      </c>
    </row>
    <row r="371" spans="1:6" x14ac:dyDescent="0.2">
      <c r="A371" s="125" t="s">
        <v>1624</v>
      </c>
      <c r="B371" s="126" t="s">
        <v>1624</v>
      </c>
      <c r="C371" s="2" t="s">
        <v>620</v>
      </c>
      <c r="D371" s="2" t="s">
        <v>847</v>
      </c>
      <c r="E371" s="2" t="s">
        <v>2042</v>
      </c>
      <c r="F371" s="87" t="s">
        <v>2935</v>
      </c>
    </row>
    <row r="372" spans="1:6" x14ac:dyDescent="0.2">
      <c r="A372" s="125" t="s">
        <v>1029</v>
      </c>
      <c r="B372" s="126" t="s">
        <v>1029</v>
      </c>
      <c r="C372" s="2" t="s">
        <v>174</v>
      </c>
      <c r="D372" s="2" t="s">
        <v>164</v>
      </c>
      <c r="E372" s="2" t="s">
        <v>1985</v>
      </c>
      <c r="F372" s="87" t="s">
        <v>2913</v>
      </c>
    </row>
    <row r="373" spans="1:6" x14ac:dyDescent="0.2">
      <c r="A373" s="125" t="s">
        <v>1328</v>
      </c>
      <c r="B373" s="126" t="s">
        <v>1328</v>
      </c>
      <c r="C373" s="2" t="s">
        <v>2147</v>
      </c>
      <c r="D373" s="2" t="s">
        <v>497</v>
      </c>
      <c r="E373" s="2" t="s">
        <v>497</v>
      </c>
      <c r="F373" s="87" t="s">
        <v>2934</v>
      </c>
    </row>
    <row r="374" spans="1:6" x14ac:dyDescent="0.2">
      <c r="A374" s="125" t="s">
        <v>1183</v>
      </c>
      <c r="B374" s="126" t="s">
        <v>1183</v>
      </c>
      <c r="C374" s="2" t="s">
        <v>2219</v>
      </c>
      <c r="D374" s="2" t="s">
        <v>2003</v>
      </c>
      <c r="E374" s="2" t="s">
        <v>2408</v>
      </c>
      <c r="F374" s="87" t="s">
        <v>2911</v>
      </c>
    </row>
    <row r="375" spans="1:6" x14ac:dyDescent="0.2">
      <c r="A375" s="125" t="s">
        <v>1002</v>
      </c>
      <c r="B375" s="126" t="s">
        <v>1002</v>
      </c>
      <c r="C375" s="2" t="s">
        <v>152</v>
      </c>
      <c r="D375" s="2" t="s">
        <v>1979</v>
      </c>
      <c r="E375" s="2" t="s">
        <v>152</v>
      </c>
      <c r="F375" s="87" t="s">
        <v>2899</v>
      </c>
    </row>
    <row r="376" spans="1:6" x14ac:dyDescent="0.2">
      <c r="A376" s="125" t="s">
        <v>970</v>
      </c>
      <c r="B376" s="126" t="s">
        <v>970</v>
      </c>
      <c r="C376" s="2" t="s">
        <v>131</v>
      </c>
      <c r="D376" s="2" t="s">
        <v>2334</v>
      </c>
      <c r="E376" s="2" t="s">
        <v>2102</v>
      </c>
      <c r="F376" s="87" t="s">
        <v>2909</v>
      </c>
    </row>
    <row r="377" spans="1:6" x14ac:dyDescent="0.2">
      <c r="A377" s="125" t="s">
        <v>1657</v>
      </c>
      <c r="B377" s="126" t="s">
        <v>1657</v>
      </c>
      <c r="C377" s="2" t="s">
        <v>648</v>
      </c>
      <c r="D377" s="2" t="s">
        <v>2050</v>
      </c>
      <c r="E377" s="2" t="s">
        <v>2103</v>
      </c>
      <c r="F377" s="87" t="s">
        <v>2912</v>
      </c>
    </row>
    <row r="378" spans="1:6" x14ac:dyDescent="0.2">
      <c r="A378" s="125" t="s">
        <v>1625</v>
      </c>
      <c r="B378" s="126" t="s">
        <v>1625</v>
      </c>
      <c r="C378" s="2" t="s">
        <v>621</v>
      </c>
      <c r="D378" s="2" t="s">
        <v>847</v>
      </c>
      <c r="E378" s="2" t="s">
        <v>2104</v>
      </c>
      <c r="F378" s="87" t="s">
        <v>2935</v>
      </c>
    </row>
    <row r="379" spans="1:6" x14ac:dyDescent="0.2">
      <c r="A379" s="125" t="s">
        <v>1030</v>
      </c>
      <c r="B379" s="126" t="s">
        <v>1030</v>
      </c>
      <c r="C379" s="2" t="s">
        <v>175</v>
      </c>
      <c r="D379" s="2" t="s">
        <v>2373</v>
      </c>
      <c r="E379" s="2" t="s">
        <v>175</v>
      </c>
      <c r="F379" s="87" t="s">
        <v>2913</v>
      </c>
    </row>
    <row r="380" spans="1:6" x14ac:dyDescent="0.2">
      <c r="A380" s="125" t="s">
        <v>1723</v>
      </c>
      <c r="B380" s="126" t="s">
        <v>1723</v>
      </c>
      <c r="C380" s="2" t="s">
        <v>696</v>
      </c>
      <c r="D380" s="2" t="s">
        <v>1979</v>
      </c>
      <c r="E380" s="2" t="s">
        <v>696</v>
      </c>
      <c r="F380" s="87" t="s">
        <v>2906</v>
      </c>
    </row>
    <row r="381" spans="1:6" x14ac:dyDescent="0.2">
      <c r="A381" s="125" t="s">
        <v>1724</v>
      </c>
      <c r="B381" s="126" t="s">
        <v>1724</v>
      </c>
      <c r="C381" s="2" t="s">
        <v>697</v>
      </c>
      <c r="D381" s="2" t="s">
        <v>821</v>
      </c>
      <c r="E381" s="2" t="s">
        <v>2409</v>
      </c>
      <c r="F381" s="87" t="s">
        <v>2906</v>
      </c>
    </row>
    <row r="382" spans="1:6" x14ac:dyDescent="0.2">
      <c r="A382" s="125" t="s">
        <v>1499</v>
      </c>
      <c r="B382" s="126" t="s">
        <v>1499</v>
      </c>
      <c r="C382" s="2" t="s">
        <v>523</v>
      </c>
      <c r="D382" s="2" t="s">
        <v>2037</v>
      </c>
      <c r="E382" s="2" t="s">
        <v>523</v>
      </c>
      <c r="F382" s="87" t="s">
        <v>2915</v>
      </c>
    </row>
    <row r="383" spans="1:6" x14ac:dyDescent="0.2">
      <c r="A383" s="125" t="s">
        <v>1905</v>
      </c>
      <c r="B383" s="126" t="s">
        <v>1905</v>
      </c>
      <c r="C383" s="2" t="s">
        <v>830</v>
      </c>
      <c r="D383" s="2" t="s">
        <v>218</v>
      </c>
      <c r="E383" s="2" t="s">
        <v>2083</v>
      </c>
      <c r="F383" s="87" t="s">
        <v>2902</v>
      </c>
    </row>
    <row r="384" spans="1:6" x14ac:dyDescent="0.2">
      <c r="A384" s="125" t="s">
        <v>1362</v>
      </c>
      <c r="B384" s="126" t="s">
        <v>1362</v>
      </c>
      <c r="C384" s="2" t="s">
        <v>421</v>
      </c>
      <c r="D384" s="2" t="s">
        <v>2028</v>
      </c>
      <c r="E384" s="2" t="s">
        <v>421</v>
      </c>
      <c r="F384" s="87" t="s">
        <v>2929</v>
      </c>
    </row>
    <row r="385" spans="1:6" x14ac:dyDescent="0.2">
      <c r="A385" s="125" t="s">
        <v>1308</v>
      </c>
      <c r="B385" s="126" t="s">
        <v>1308</v>
      </c>
      <c r="C385" s="2" t="s">
        <v>388</v>
      </c>
      <c r="D385" s="2" t="s">
        <v>2338</v>
      </c>
      <c r="E385" s="2" t="s">
        <v>388</v>
      </c>
      <c r="F385" s="87" t="s">
        <v>2910</v>
      </c>
    </row>
    <row r="386" spans="1:6" x14ac:dyDescent="0.2">
      <c r="A386" s="125" t="s">
        <v>1003</v>
      </c>
      <c r="B386" s="126" t="s">
        <v>1003</v>
      </c>
      <c r="C386" s="2" t="s">
        <v>153</v>
      </c>
      <c r="D386" s="2" t="s">
        <v>1980</v>
      </c>
      <c r="E386" s="2" t="s">
        <v>153</v>
      </c>
      <c r="F386" s="87" t="s">
        <v>2899</v>
      </c>
    </row>
    <row r="387" spans="1:6" x14ac:dyDescent="0.2">
      <c r="A387" s="125" t="s">
        <v>1941</v>
      </c>
      <c r="B387" s="126" t="s">
        <v>1941</v>
      </c>
      <c r="C387" s="2" t="s">
        <v>855</v>
      </c>
      <c r="D387" s="2" t="s">
        <v>842</v>
      </c>
      <c r="E387" s="2" t="s">
        <v>855</v>
      </c>
      <c r="F387" s="87" t="s">
        <v>2933</v>
      </c>
    </row>
    <row r="388" spans="1:6" x14ac:dyDescent="0.2">
      <c r="A388" s="125" t="s">
        <v>1083</v>
      </c>
      <c r="B388" s="126" t="s">
        <v>1083</v>
      </c>
      <c r="C388" s="2" t="s">
        <v>217</v>
      </c>
      <c r="D388" s="2" t="s">
        <v>2332</v>
      </c>
      <c r="E388" s="2" t="s">
        <v>217</v>
      </c>
      <c r="F388" s="87" t="s">
        <v>2901</v>
      </c>
    </row>
    <row r="389" spans="1:6" x14ac:dyDescent="0.2">
      <c r="A389" s="125" t="s">
        <v>971</v>
      </c>
      <c r="B389" s="126" t="s">
        <v>971</v>
      </c>
      <c r="C389" s="2" t="s">
        <v>693</v>
      </c>
      <c r="D389" s="2" t="s">
        <v>182</v>
      </c>
      <c r="E389" s="2" t="s">
        <v>693</v>
      </c>
      <c r="F389" s="87" t="s">
        <v>2909</v>
      </c>
    </row>
    <row r="390" spans="1:6" x14ac:dyDescent="0.2">
      <c r="A390" s="125" t="s">
        <v>1816</v>
      </c>
      <c r="B390" s="126" t="s">
        <v>1816</v>
      </c>
      <c r="C390" s="2" t="s">
        <v>762</v>
      </c>
      <c r="D390" s="2" t="s">
        <v>2068</v>
      </c>
      <c r="E390" s="2" t="s">
        <v>2410</v>
      </c>
      <c r="F390" s="87" t="s">
        <v>2919</v>
      </c>
    </row>
    <row r="391" spans="1:6" x14ac:dyDescent="0.2">
      <c r="A391" s="125" t="s">
        <v>1420</v>
      </c>
      <c r="B391" s="126" t="s">
        <v>1420</v>
      </c>
      <c r="C391" s="2" t="s">
        <v>464</v>
      </c>
      <c r="D391" s="2" t="s">
        <v>464</v>
      </c>
      <c r="E391" s="2" t="s">
        <v>464</v>
      </c>
      <c r="F391" s="87" t="s">
        <v>2932</v>
      </c>
    </row>
    <row r="392" spans="1:6" x14ac:dyDescent="0.2">
      <c r="A392" s="125" t="s">
        <v>1549</v>
      </c>
      <c r="B392" s="126" t="s">
        <v>1549</v>
      </c>
      <c r="C392" s="2" t="s">
        <v>560</v>
      </c>
      <c r="D392" s="2" t="s">
        <v>2355</v>
      </c>
      <c r="E392" s="2" t="s">
        <v>560</v>
      </c>
      <c r="F392" s="87" t="s">
        <v>2921</v>
      </c>
    </row>
    <row r="393" spans="1:6" x14ac:dyDescent="0.2">
      <c r="A393" s="125" t="s">
        <v>1138</v>
      </c>
      <c r="B393" s="126" t="s">
        <v>1138</v>
      </c>
      <c r="C393" s="2" t="s">
        <v>2220</v>
      </c>
      <c r="D393" s="2" t="s">
        <v>1999</v>
      </c>
      <c r="E393" s="2" t="s">
        <v>2411</v>
      </c>
      <c r="F393" s="87" t="s">
        <v>2922</v>
      </c>
    </row>
    <row r="394" spans="1:6" x14ac:dyDescent="0.2">
      <c r="A394" s="125" t="s">
        <v>1942</v>
      </c>
      <c r="B394" s="126" t="s">
        <v>1942</v>
      </c>
      <c r="C394" s="2" t="s">
        <v>856</v>
      </c>
      <c r="D394" s="2" t="s">
        <v>842</v>
      </c>
      <c r="E394" s="2" t="s">
        <v>856</v>
      </c>
      <c r="F394" s="87" t="s">
        <v>2933</v>
      </c>
    </row>
    <row r="395" spans="1:6" x14ac:dyDescent="0.2">
      <c r="A395" s="125" t="s">
        <v>1626</v>
      </c>
      <c r="B395" s="126" t="s">
        <v>1626</v>
      </c>
      <c r="C395" s="2" t="s">
        <v>622</v>
      </c>
      <c r="D395" s="2" t="s">
        <v>847</v>
      </c>
      <c r="E395" s="2" t="s">
        <v>622</v>
      </c>
      <c r="F395" s="87" t="s">
        <v>2935</v>
      </c>
    </row>
    <row r="396" spans="1:6" x14ac:dyDescent="0.2">
      <c r="A396" s="125" t="s">
        <v>1309</v>
      </c>
      <c r="B396" s="126" t="s">
        <v>1309</v>
      </c>
      <c r="C396" s="2" t="s">
        <v>2221</v>
      </c>
      <c r="D396" s="2" t="s">
        <v>2338</v>
      </c>
      <c r="E396" s="2" t="s">
        <v>2412</v>
      </c>
      <c r="F396" s="87" t="s">
        <v>2910</v>
      </c>
    </row>
    <row r="397" spans="1:6" x14ac:dyDescent="0.2">
      <c r="A397" s="125" t="s">
        <v>1084</v>
      </c>
      <c r="B397" s="126" t="s">
        <v>1084</v>
      </c>
      <c r="C397" s="2" t="s">
        <v>218</v>
      </c>
      <c r="D397" s="2" t="s">
        <v>2332</v>
      </c>
      <c r="E397" s="2" t="s">
        <v>1988</v>
      </c>
      <c r="F397" s="87" t="s">
        <v>2901</v>
      </c>
    </row>
    <row r="398" spans="1:6" x14ac:dyDescent="0.2">
      <c r="A398" s="125" t="s">
        <v>1042</v>
      </c>
      <c r="B398" s="126" t="s">
        <v>1042</v>
      </c>
      <c r="C398" s="2" t="s">
        <v>185</v>
      </c>
      <c r="D398" s="2" t="s">
        <v>828</v>
      </c>
      <c r="E398" s="2" t="s">
        <v>828</v>
      </c>
      <c r="F398" s="87" t="s">
        <v>2925</v>
      </c>
    </row>
    <row r="399" spans="1:6" x14ac:dyDescent="0.2">
      <c r="A399" s="125" t="s">
        <v>1004</v>
      </c>
      <c r="B399" s="126" t="s">
        <v>1004</v>
      </c>
      <c r="C399" s="2" t="s">
        <v>2222</v>
      </c>
      <c r="D399" s="2" t="s">
        <v>1979</v>
      </c>
      <c r="E399" s="2" t="s">
        <v>2413</v>
      </c>
      <c r="F399" s="87" t="s">
        <v>2899</v>
      </c>
    </row>
    <row r="400" spans="1:6" x14ac:dyDescent="0.2">
      <c r="A400" s="125" t="s">
        <v>1943</v>
      </c>
      <c r="B400" s="126" t="s">
        <v>1943</v>
      </c>
      <c r="C400" s="2" t="s">
        <v>857</v>
      </c>
      <c r="D400" s="2" t="s">
        <v>842</v>
      </c>
      <c r="E400" s="2" t="s">
        <v>857</v>
      </c>
      <c r="F400" s="87" t="s">
        <v>2933</v>
      </c>
    </row>
    <row r="401" spans="1:6" x14ac:dyDescent="0.2">
      <c r="A401" s="125" t="s">
        <v>1526</v>
      </c>
      <c r="B401" s="126" t="s">
        <v>1526</v>
      </c>
      <c r="C401" s="2" t="s">
        <v>541</v>
      </c>
      <c r="D401" s="2" t="s">
        <v>495</v>
      </c>
      <c r="E401" s="2" t="s">
        <v>2414</v>
      </c>
      <c r="F401" s="87" t="s">
        <v>2903</v>
      </c>
    </row>
    <row r="402" spans="1:6" x14ac:dyDescent="0.2">
      <c r="A402" s="125" t="s">
        <v>1527</v>
      </c>
      <c r="B402" s="126" t="s">
        <v>1527</v>
      </c>
      <c r="C402" s="2" t="s">
        <v>542</v>
      </c>
      <c r="D402" s="2" t="s">
        <v>495</v>
      </c>
      <c r="E402" s="2" t="s">
        <v>542</v>
      </c>
      <c r="F402" s="87" t="s">
        <v>2903</v>
      </c>
    </row>
    <row r="403" spans="1:6" x14ac:dyDescent="0.2">
      <c r="A403" s="125" t="s">
        <v>1528</v>
      </c>
      <c r="B403" s="126" t="s">
        <v>1528</v>
      </c>
      <c r="C403" s="2" t="s">
        <v>2223</v>
      </c>
      <c r="D403" s="2" t="s">
        <v>2332</v>
      </c>
      <c r="E403" s="2" t="s">
        <v>2407</v>
      </c>
      <c r="F403" s="87" t="s">
        <v>2903</v>
      </c>
    </row>
    <row r="404" spans="1:6" x14ac:dyDescent="0.2">
      <c r="A404" s="125" t="s">
        <v>1817</v>
      </c>
      <c r="B404" s="126" t="s">
        <v>1817</v>
      </c>
      <c r="C404" s="2" t="s">
        <v>763</v>
      </c>
      <c r="D404" s="2" t="s">
        <v>763</v>
      </c>
      <c r="E404" s="2" t="s">
        <v>763</v>
      </c>
      <c r="F404" s="87" t="s">
        <v>2919</v>
      </c>
    </row>
    <row r="405" spans="1:6" x14ac:dyDescent="0.2">
      <c r="A405" s="125" t="s">
        <v>937</v>
      </c>
      <c r="B405" s="126" t="s">
        <v>937</v>
      </c>
      <c r="C405" s="2" t="s">
        <v>119</v>
      </c>
      <c r="D405" s="2" t="s">
        <v>2376</v>
      </c>
      <c r="E405" s="2" t="s">
        <v>119</v>
      </c>
      <c r="F405" s="87" t="s">
        <v>2928</v>
      </c>
    </row>
    <row r="406" spans="1:6" x14ac:dyDescent="0.2">
      <c r="A406" s="125" t="s">
        <v>1725</v>
      </c>
      <c r="B406" s="126" t="s">
        <v>1725</v>
      </c>
      <c r="C406" s="2" t="s">
        <v>698</v>
      </c>
      <c r="D406" s="2" t="s">
        <v>2334</v>
      </c>
      <c r="E406" s="2" t="s">
        <v>548</v>
      </c>
      <c r="F406" s="87" t="s">
        <v>2906</v>
      </c>
    </row>
    <row r="407" spans="1:6" x14ac:dyDescent="0.2">
      <c r="A407" s="125" t="s">
        <v>1906</v>
      </c>
      <c r="B407" s="126" t="s">
        <v>1906</v>
      </c>
      <c r="C407" s="2" t="s">
        <v>831</v>
      </c>
      <c r="D407" s="2" t="s">
        <v>2078</v>
      </c>
      <c r="E407" s="2" t="s">
        <v>831</v>
      </c>
      <c r="F407" s="87" t="s">
        <v>2902</v>
      </c>
    </row>
    <row r="408" spans="1:6" x14ac:dyDescent="0.2">
      <c r="A408" s="125" t="s">
        <v>1473</v>
      </c>
      <c r="B408" s="126" t="s">
        <v>1473</v>
      </c>
      <c r="C408" s="2" t="s">
        <v>505</v>
      </c>
      <c r="D408" s="2" t="s">
        <v>495</v>
      </c>
      <c r="E408" s="2" t="s">
        <v>505</v>
      </c>
      <c r="F408" s="87" t="s">
        <v>2900</v>
      </c>
    </row>
    <row r="409" spans="1:6" x14ac:dyDescent="0.2">
      <c r="A409" s="125" t="s">
        <v>1474</v>
      </c>
      <c r="B409" s="126" t="s">
        <v>1474</v>
      </c>
      <c r="C409" s="2" t="s">
        <v>506</v>
      </c>
      <c r="D409" s="2" t="s">
        <v>495</v>
      </c>
      <c r="E409" s="2" t="s">
        <v>506</v>
      </c>
      <c r="F409" s="87" t="s">
        <v>2900</v>
      </c>
    </row>
    <row r="410" spans="1:6" x14ac:dyDescent="0.2">
      <c r="A410" s="125" t="s">
        <v>1329</v>
      </c>
      <c r="B410" s="126" t="s">
        <v>1329</v>
      </c>
      <c r="C410" s="2" t="s">
        <v>2220</v>
      </c>
      <c r="D410" s="2" t="s">
        <v>2391</v>
      </c>
      <c r="E410" s="2" t="s">
        <v>2411</v>
      </c>
      <c r="F410" s="87" t="s">
        <v>2934</v>
      </c>
    </row>
    <row r="411" spans="1:6" x14ac:dyDescent="0.2">
      <c r="A411" s="125" t="s">
        <v>1005</v>
      </c>
      <c r="B411" s="126" t="s">
        <v>1005</v>
      </c>
      <c r="C411" s="2" t="s">
        <v>154</v>
      </c>
      <c r="D411" s="2" t="s">
        <v>1979</v>
      </c>
      <c r="E411" s="2" t="s">
        <v>154</v>
      </c>
      <c r="F411" s="87" t="s">
        <v>2899</v>
      </c>
    </row>
    <row r="412" spans="1:6" x14ac:dyDescent="0.2">
      <c r="A412" s="125" t="s">
        <v>886</v>
      </c>
      <c r="B412" s="126" t="s">
        <v>886</v>
      </c>
      <c r="C412" s="2" t="s">
        <v>76</v>
      </c>
      <c r="D412" s="2" t="s">
        <v>76</v>
      </c>
      <c r="E412" s="2" t="s">
        <v>76</v>
      </c>
      <c r="F412" s="87" t="s">
        <v>2926</v>
      </c>
    </row>
    <row r="413" spans="1:6" x14ac:dyDescent="0.2">
      <c r="A413" s="125" t="s">
        <v>1006</v>
      </c>
      <c r="B413" s="126" t="s">
        <v>1006</v>
      </c>
      <c r="C413" s="2" t="s">
        <v>146</v>
      </c>
      <c r="D413" s="2" t="s">
        <v>150</v>
      </c>
      <c r="E413" s="2" t="s">
        <v>146</v>
      </c>
      <c r="F413" s="87" t="s">
        <v>2899</v>
      </c>
    </row>
    <row r="414" spans="1:6" x14ac:dyDescent="0.2">
      <c r="A414" s="125" t="s">
        <v>1330</v>
      </c>
      <c r="B414" s="126" t="s">
        <v>1330</v>
      </c>
      <c r="C414" s="2" t="s">
        <v>2224</v>
      </c>
      <c r="D414" s="2" t="s">
        <v>2391</v>
      </c>
      <c r="E414" s="2" t="s">
        <v>2415</v>
      </c>
      <c r="F414" s="87" t="s">
        <v>2934</v>
      </c>
    </row>
    <row r="415" spans="1:6" x14ac:dyDescent="0.2">
      <c r="A415" s="125" t="s">
        <v>1104</v>
      </c>
      <c r="B415" s="126" t="s">
        <v>1104</v>
      </c>
      <c r="C415" s="2" t="s">
        <v>234</v>
      </c>
      <c r="D415" s="2" t="s">
        <v>1991</v>
      </c>
      <c r="E415" s="2" t="s">
        <v>234</v>
      </c>
      <c r="F415" s="87" t="s">
        <v>2916</v>
      </c>
    </row>
    <row r="416" spans="1:6" x14ac:dyDescent="0.2">
      <c r="A416" s="125" t="s">
        <v>1585</v>
      </c>
      <c r="B416" s="126" t="s">
        <v>1585</v>
      </c>
      <c r="C416" s="2" t="s">
        <v>590</v>
      </c>
      <c r="D416" s="2" t="s">
        <v>504</v>
      </c>
      <c r="E416" s="2" t="s">
        <v>590</v>
      </c>
      <c r="F416" s="87" t="s">
        <v>2908</v>
      </c>
    </row>
    <row r="417" spans="1:6" x14ac:dyDescent="0.2">
      <c r="A417" s="125" t="s">
        <v>1658</v>
      </c>
      <c r="B417" s="126" t="s">
        <v>1658</v>
      </c>
      <c r="C417" s="2" t="s">
        <v>649</v>
      </c>
      <c r="D417" s="2" t="s">
        <v>2416</v>
      </c>
      <c r="E417" s="2" t="s">
        <v>649</v>
      </c>
      <c r="F417" s="87" t="s">
        <v>2912</v>
      </c>
    </row>
    <row r="418" spans="1:6" x14ac:dyDescent="0.2">
      <c r="A418" s="125" t="s">
        <v>1500</v>
      </c>
      <c r="B418" s="126" t="s">
        <v>1500</v>
      </c>
      <c r="C418" s="2" t="s">
        <v>524</v>
      </c>
      <c r="D418" s="2" t="s">
        <v>2347</v>
      </c>
      <c r="E418" s="2" t="s">
        <v>524</v>
      </c>
      <c r="F418" s="87" t="s">
        <v>2915</v>
      </c>
    </row>
    <row r="419" spans="1:6" x14ac:dyDescent="0.2">
      <c r="A419" s="125" t="s">
        <v>1245</v>
      </c>
      <c r="B419" s="126" t="s">
        <v>1245</v>
      </c>
      <c r="C419" s="2" t="s">
        <v>342</v>
      </c>
      <c r="D419" s="2" t="s">
        <v>342</v>
      </c>
      <c r="E419" s="2" t="s">
        <v>342</v>
      </c>
      <c r="F419" s="87" t="s">
        <v>2907</v>
      </c>
    </row>
    <row r="420" spans="1:6" x14ac:dyDescent="0.2">
      <c r="A420" s="125" t="s">
        <v>1818</v>
      </c>
      <c r="B420" s="126" t="s">
        <v>1818</v>
      </c>
      <c r="C420" s="2" t="s">
        <v>764</v>
      </c>
      <c r="D420" s="2" t="s">
        <v>764</v>
      </c>
      <c r="E420" s="2" t="s">
        <v>764</v>
      </c>
      <c r="F420" s="87" t="s">
        <v>2919</v>
      </c>
    </row>
    <row r="421" spans="1:6" x14ac:dyDescent="0.2">
      <c r="A421" s="125" t="s">
        <v>1726</v>
      </c>
      <c r="B421" s="126" t="s">
        <v>1726</v>
      </c>
      <c r="C421" s="2" t="s">
        <v>2225</v>
      </c>
      <c r="D421" s="2" t="s">
        <v>821</v>
      </c>
      <c r="E421" s="2" t="s">
        <v>2417</v>
      </c>
      <c r="F421" s="87" t="s">
        <v>2906</v>
      </c>
    </row>
    <row r="422" spans="1:6" x14ac:dyDescent="0.2">
      <c r="A422" s="125" t="s">
        <v>1031</v>
      </c>
      <c r="B422" s="126" t="s">
        <v>1031</v>
      </c>
      <c r="C422" s="2" t="s">
        <v>176</v>
      </c>
      <c r="D422" s="2" t="s">
        <v>2336</v>
      </c>
      <c r="E422" s="2" t="s">
        <v>176</v>
      </c>
      <c r="F422" s="87" t="s">
        <v>2913</v>
      </c>
    </row>
    <row r="423" spans="1:6" x14ac:dyDescent="0.2">
      <c r="A423" s="125" t="s">
        <v>1363</v>
      </c>
      <c r="B423" s="126" t="s">
        <v>1363</v>
      </c>
      <c r="C423" s="2" t="s">
        <v>422</v>
      </c>
      <c r="D423" s="2" t="s">
        <v>607</v>
      </c>
      <c r="E423" s="2" t="s">
        <v>422</v>
      </c>
      <c r="F423" s="87" t="s">
        <v>2929</v>
      </c>
    </row>
    <row r="424" spans="1:6" x14ac:dyDescent="0.2">
      <c r="A424" s="125" t="s">
        <v>1364</v>
      </c>
      <c r="B424" s="126" t="s">
        <v>1364</v>
      </c>
      <c r="C424" s="2" t="s">
        <v>111</v>
      </c>
      <c r="D424" s="2" t="s">
        <v>757</v>
      </c>
      <c r="E424" s="2" t="s">
        <v>111</v>
      </c>
      <c r="F424" s="87" t="s">
        <v>2929</v>
      </c>
    </row>
    <row r="425" spans="1:6" x14ac:dyDescent="0.2">
      <c r="A425" s="125" t="s">
        <v>1331</v>
      </c>
      <c r="B425" s="126" t="s">
        <v>1331</v>
      </c>
      <c r="C425" s="2" t="s">
        <v>402</v>
      </c>
      <c r="D425" s="2" t="s">
        <v>2381</v>
      </c>
      <c r="E425" s="2" t="s">
        <v>2023</v>
      </c>
      <c r="F425" s="87" t="s">
        <v>2934</v>
      </c>
    </row>
    <row r="426" spans="1:6" x14ac:dyDescent="0.2">
      <c r="A426" s="125" t="s">
        <v>1391</v>
      </c>
      <c r="B426" s="126" t="s">
        <v>1391</v>
      </c>
      <c r="C426" s="2" t="s">
        <v>445</v>
      </c>
      <c r="D426" s="2" t="s">
        <v>843</v>
      </c>
      <c r="E426" s="2" t="s">
        <v>445</v>
      </c>
      <c r="F426" s="87" t="s">
        <v>2930</v>
      </c>
    </row>
    <row r="427" spans="1:6" x14ac:dyDescent="0.2">
      <c r="A427" s="125" t="s">
        <v>1421</v>
      </c>
      <c r="B427" s="126" t="s">
        <v>1421</v>
      </c>
      <c r="C427" s="2" t="s">
        <v>465</v>
      </c>
      <c r="D427" s="2" t="s">
        <v>2030</v>
      </c>
      <c r="E427" s="2" t="s">
        <v>465</v>
      </c>
      <c r="F427" s="87" t="s">
        <v>2932</v>
      </c>
    </row>
    <row r="428" spans="1:6" x14ac:dyDescent="0.2">
      <c r="A428" s="125" t="s">
        <v>1444</v>
      </c>
      <c r="B428" s="126" t="s">
        <v>1444</v>
      </c>
      <c r="C428" s="2" t="s">
        <v>484</v>
      </c>
      <c r="D428" s="2" t="s">
        <v>1981</v>
      </c>
      <c r="E428" s="2" t="s">
        <v>484</v>
      </c>
      <c r="F428" s="87" t="s">
        <v>2936</v>
      </c>
    </row>
    <row r="429" spans="1:6" x14ac:dyDescent="0.2">
      <c r="A429" s="125" t="s">
        <v>1422</v>
      </c>
      <c r="B429" s="126" t="s">
        <v>1422</v>
      </c>
      <c r="C429" s="2" t="s">
        <v>466</v>
      </c>
      <c r="D429" s="2" t="s">
        <v>464</v>
      </c>
      <c r="E429" s="2" t="s">
        <v>466</v>
      </c>
      <c r="F429" s="87" t="s">
        <v>2932</v>
      </c>
    </row>
    <row r="430" spans="1:6" x14ac:dyDescent="0.2">
      <c r="A430" s="125" t="s">
        <v>1907</v>
      </c>
      <c r="B430" s="126" t="s">
        <v>1907</v>
      </c>
      <c r="C430" s="2" t="s">
        <v>832</v>
      </c>
      <c r="D430" s="2" t="s">
        <v>218</v>
      </c>
      <c r="E430" s="2" t="s">
        <v>832</v>
      </c>
      <c r="F430" s="87" t="s">
        <v>2902</v>
      </c>
    </row>
    <row r="431" spans="1:6" x14ac:dyDescent="0.2">
      <c r="A431" s="125" t="s">
        <v>1204</v>
      </c>
      <c r="B431" s="126" t="s">
        <v>1204</v>
      </c>
      <c r="C431" s="2" t="s">
        <v>309</v>
      </c>
      <c r="D431" s="2" t="s">
        <v>2005</v>
      </c>
      <c r="E431" s="2" t="s">
        <v>309</v>
      </c>
      <c r="F431" s="87" t="s">
        <v>2904</v>
      </c>
    </row>
    <row r="432" spans="1:6" x14ac:dyDescent="0.2">
      <c r="A432" s="125" t="s">
        <v>1819</v>
      </c>
      <c r="B432" s="126" t="s">
        <v>1819</v>
      </c>
      <c r="C432" s="2" t="s">
        <v>765</v>
      </c>
      <c r="D432" s="2" t="s">
        <v>2068</v>
      </c>
      <c r="E432" s="2" t="s">
        <v>765</v>
      </c>
      <c r="F432" s="87" t="s">
        <v>2919</v>
      </c>
    </row>
    <row r="433" spans="1:6" x14ac:dyDescent="0.2">
      <c r="A433" s="125" t="s">
        <v>938</v>
      </c>
      <c r="B433" s="126" t="s">
        <v>938</v>
      </c>
      <c r="C433" s="2" t="s">
        <v>2226</v>
      </c>
      <c r="D433" s="2" t="s">
        <v>1973</v>
      </c>
      <c r="E433" s="2" t="s">
        <v>2418</v>
      </c>
      <c r="F433" s="87" t="s">
        <v>2928</v>
      </c>
    </row>
    <row r="434" spans="1:6" x14ac:dyDescent="0.2">
      <c r="A434" s="125" t="s">
        <v>1032</v>
      </c>
      <c r="B434" s="126" t="s">
        <v>1032</v>
      </c>
      <c r="C434" s="2" t="s">
        <v>2227</v>
      </c>
      <c r="D434" s="2" t="s">
        <v>164</v>
      </c>
      <c r="E434" s="2" t="s">
        <v>2419</v>
      </c>
      <c r="F434" s="87" t="s">
        <v>2913</v>
      </c>
    </row>
    <row r="435" spans="1:6" x14ac:dyDescent="0.2">
      <c r="A435" s="125" t="s">
        <v>1586</v>
      </c>
      <c r="B435" s="126" t="s">
        <v>1586</v>
      </c>
      <c r="C435" s="2" t="s">
        <v>2223</v>
      </c>
      <c r="D435" s="2" t="s">
        <v>584</v>
      </c>
      <c r="E435" s="2" t="s">
        <v>2540</v>
      </c>
      <c r="F435" s="87" t="s">
        <v>2908</v>
      </c>
    </row>
    <row r="436" spans="1:6" x14ac:dyDescent="0.2">
      <c r="A436" s="125" t="s">
        <v>1820</v>
      </c>
      <c r="B436" s="126" t="s">
        <v>1820</v>
      </c>
      <c r="C436" s="2" t="s">
        <v>766</v>
      </c>
      <c r="D436" s="2" t="s">
        <v>2070</v>
      </c>
      <c r="E436" s="2" t="s">
        <v>766</v>
      </c>
      <c r="F436" s="87" t="s">
        <v>2919</v>
      </c>
    </row>
    <row r="437" spans="1:6" x14ac:dyDescent="0.2">
      <c r="A437" s="125" t="s">
        <v>1790</v>
      </c>
      <c r="B437" s="126" t="s">
        <v>1790</v>
      </c>
      <c r="C437" s="2" t="s">
        <v>406</v>
      </c>
      <c r="D437" s="2" t="s">
        <v>2348</v>
      </c>
      <c r="E437" s="2" t="s">
        <v>406</v>
      </c>
      <c r="F437" s="87" t="s">
        <v>2905</v>
      </c>
    </row>
    <row r="438" spans="1:6" x14ac:dyDescent="0.2">
      <c r="A438" s="125" t="s">
        <v>1821</v>
      </c>
      <c r="B438" s="126" t="s">
        <v>1821</v>
      </c>
      <c r="C438" s="2" t="s">
        <v>767</v>
      </c>
      <c r="D438" s="2" t="s">
        <v>764</v>
      </c>
      <c r="E438" s="2" t="s">
        <v>767</v>
      </c>
      <c r="F438" s="87" t="s">
        <v>2919</v>
      </c>
    </row>
    <row r="439" spans="1:6" x14ac:dyDescent="0.2">
      <c r="A439" s="125" t="s">
        <v>1908</v>
      </c>
      <c r="B439" s="126" t="s">
        <v>1908</v>
      </c>
      <c r="C439" s="2" t="s">
        <v>833</v>
      </c>
      <c r="D439" s="2" t="s">
        <v>753</v>
      </c>
      <c r="E439" s="2" t="s">
        <v>2541</v>
      </c>
      <c r="F439" s="87" t="s">
        <v>2902</v>
      </c>
    </row>
    <row r="440" spans="1:6" x14ac:dyDescent="0.2">
      <c r="A440" s="125" t="s">
        <v>1822</v>
      </c>
      <c r="B440" s="126" t="s">
        <v>1822</v>
      </c>
      <c r="C440" s="2" t="s">
        <v>768</v>
      </c>
      <c r="D440" s="2" t="s">
        <v>2028</v>
      </c>
      <c r="E440" s="2" t="s">
        <v>2071</v>
      </c>
      <c r="F440" s="87" t="s">
        <v>2919</v>
      </c>
    </row>
    <row r="441" spans="1:6" x14ac:dyDescent="0.2">
      <c r="A441" s="125" t="s">
        <v>1944</v>
      </c>
      <c r="B441" s="126" t="s">
        <v>1944</v>
      </c>
      <c r="C441" s="2" t="s">
        <v>858</v>
      </c>
      <c r="D441" s="2" t="s">
        <v>858</v>
      </c>
      <c r="E441" s="2" t="s">
        <v>858</v>
      </c>
      <c r="F441" s="87" t="s">
        <v>2933</v>
      </c>
    </row>
    <row r="442" spans="1:6" x14ac:dyDescent="0.2">
      <c r="A442" s="125" t="s">
        <v>1423</v>
      </c>
      <c r="B442" s="126" t="s">
        <v>1423</v>
      </c>
      <c r="C442" s="2" t="s">
        <v>2228</v>
      </c>
      <c r="D442" s="2" t="s">
        <v>455</v>
      </c>
      <c r="E442" s="2" t="s">
        <v>2420</v>
      </c>
      <c r="F442" s="87" t="s">
        <v>2932</v>
      </c>
    </row>
    <row r="443" spans="1:6" x14ac:dyDescent="0.2">
      <c r="A443" s="125" t="s">
        <v>1365</v>
      </c>
      <c r="B443" s="126" t="s">
        <v>1365</v>
      </c>
      <c r="C443" s="2" t="s">
        <v>423</v>
      </c>
      <c r="D443" s="2" t="s">
        <v>757</v>
      </c>
      <c r="E443" s="2" t="s">
        <v>423</v>
      </c>
      <c r="F443" s="87" t="s">
        <v>2929</v>
      </c>
    </row>
    <row r="444" spans="1:6" x14ac:dyDescent="0.2">
      <c r="A444" s="125" t="s">
        <v>1366</v>
      </c>
      <c r="B444" s="126" t="s">
        <v>1366</v>
      </c>
      <c r="C444" s="2" t="s">
        <v>424</v>
      </c>
      <c r="D444" s="2" t="s">
        <v>757</v>
      </c>
      <c r="E444" s="2" t="s">
        <v>424</v>
      </c>
      <c r="F444" s="87" t="s">
        <v>2929</v>
      </c>
    </row>
    <row r="445" spans="1:6" x14ac:dyDescent="0.2">
      <c r="A445" s="125" t="s">
        <v>1033</v>
      </c>
      <c r="B445" s="126" t="s">
        <v>1033</v>
      </c>
      <c r="C445" s="2" t="s">
        <v>177</v>
      </c>
      <c r="D445" s="2" t="s">
        <v>2373</v>
      </c>
      <c r="E445" s="2" t="s">
        <v>177</v>
      </c>
      <c r="F445" s="87" t="s">
        <v>2913</v>
      </c>
    </row>
    <row r="446" spans="1:6" x14ac:dyDescent="0.2">
      <c r="A446" s="125" t="s">
        <v>1159</v>
      </c>
      <c r="B446" s="126" t="s">
        <v>1159</v>
      </c>
      <c r="C446" s="2" t="s">
        <v>273</v>
      </c>
      <c r="D446" s="2" t="s">
        <v>273</v>
      </c>
      <c r="E446" s="2" t="s">
        <v>273</v>
      </c>
      <c r="F446" s="87" t="s">
        <v>2931</v>
      </c>
    </row>
    <row r="447" spans="1:6" x14ac:dyDescent="0.2">
      <c r="A447" s="125" t="s">
        <v>1105</v>
      </c>
      <c r="B447" s="126" t="s">
        <v>1105</v>
      </c>
      <c r="C447" s="2" t="s">
        <v>235</v>
      </c>
      <c r="D447" s="2" t="s">
        <v>1990</v>
      </c>
      <c r="E447" s="2" t="s">
        <v>235</v>
      </c>
      <c r="F447" s="87" t="s">
        <v>2916</v>
      </c>
    </row>
    <row r="448" spans="1:6" x14ac:dyDescent="0.2">
      <c r="A448" s="125" t="s">
        <v>1085</v>
      </c>
      <c r="B448" s="126" t="s">
        <v>1085</v>
      </c>
      <c r="C448" s="2" t="s">
        <v>219</v>
      </c>
      <c r="D448" s="2" t="s">
        <v>1987</v>
      </c>
      <c r="E448" s="2" t="s">
        <v>2105</v>
      </c>
      <c r="F448" s="87" t="s">
        <v>2901</v>
      </c>
    </row>
    <row r="449" spans="1:6" x14ac:dyDescent="0.2">
      <c r="A449" s="125" t="s">
        <v>1086</v>
      </c>
      <c r="B449" s="126" t="s">
        <v>1086</v>
      </c>
      <c r="C449" s="2" t="s">
        <v>220</v>
      </c>
      <c r="D449" s="2" t="s">
        <v>1987</v>
      </c>
      <c r="E449" s="2" t="s">
        <v>220</v>
      </c>
      <c r="F449" s="87" t="s">
        <v>2901</v>
      </c>
    </row>
    <row r="450" spans="1:6" x14ac:dyDescent="0.2">
      <c r="A450" s="125" t="s">
        <v>1184</v>
      </c>
      <c r="B450" s="126" t="s">
        <v>1184</v>
      </c>
      <c r="C450" s="2" t="s">
        <v>292</v>
      </c>
      <c r="D450" s="2" t="s">
        <v>2393</v>
      </c>
      <c r="E450" s="2" t="s">
        <v>292</v>
      </c>
      <c r="F450" s="87" t="s">
        <v>2911</v>
      </c>
    </row>
    <row r="451" spans="1:6" x14ac:dyDescent="0.2">
      <c r="A451" s="125" t="s">
        <v>1087</v>
      </c>
      <c r="B451" s="126" t="s">
        <v>1087</v>
      </c>
      <c r="C451" s="2" t="s">
        <v>221</v>
      </c>
      <c r="D451" s="2" t="s">
        <v>209</v>
      </c>
      <c r="E451" s="2" t="s">
        <v>2421</v>
      </c>
      <c r="F451" s="87" t="s">
        <v>2901</v>
      </c>
    </row>
    <row r="452" spans="1:6" x14ac:dyDescent="0.2">
      <c r="A452" s="125" t="s">
        <v>1106</v>
      </c>
      <c r="B452" s="126" t="s">
        <v>1106</v>
      </c>
      <c r="C452" s="2" t="s">
        <v>236</v>
      </c>
      <c r="D452" s="2" t="s">
        <v>2351</v>
      </c>
      <c r="E452" s="2" t="s">
        <v>236</v>
      </c>
      <c r="F452" s="87" t="s">
        <v>2916</v>
      </c>
    </row>
    <row r="453" spans="1:6" x14ac:dyDescent="0.2">
      <c r="A453" s="125" t="s">
        <v>1139</v>
      </c>
      <c r="B453" s="126" t="s">
        <v>1139</v>
      </c>
      <c r="C453" s="2" t="s">
        <v>257</v>
      </c>
      <c r="D453" s="2" t="s">
        <v>1999</v>
      </c>
      <c r="E453" s="2" t="s">
        <v>257</v>
      </c>
      <c r="F453" s="87" t="s">
        <v>2922</v>
      </c>
    </row>
    <row r="454" spans="1:6" x14ac:dyDescent="0.2">
      <c r="A454" s="125" t="s">
        <v>1140</v>
      </c>
      <c r="B454" s="126" t="s">
        <v>1140</v>
      </c>
      <c r="C454" s="2" t="s">
        <v>258</v>
      </c>
      <c r="D454" s="2" t="s">
        <v>1999</v>
      </c>
      <c r="E454" s="2" t="s">
        <v>258</v>
      </c>
      <c r="F454" s="87" t="s">
        <v>2922</v>
      </c>
    </row>
    <row r="455" spans="1:6" x14ac:dyDescent="0.2">
      <c r="A455" s="125" t="s">
        <v>1043</v>
      </c>
      <c r="B455" s="126" t="s">
        <v>1043</v>
      </c>
      <c r="C455" s="2" t="s">
        <v>186</v>
      </c>
      <c r="D455" s="2" t="s">
        <v>1964</v>
      </c>
      <c r="E455" s="2" t="s">
        <v>186</v>
      </c>
      <c r="F455" s="87" t="s">
        <v>2925</v>
      </c>
    </row>
    <row r="456" spans="1:6" x14ac:dyDescent="0.2">
      <c r="A456" s="125" t="s">
        <v>1044</v>
      </c>
      <c r="B456" s="126" t="s">
        <v>1044</v>
      </c>
      <c r="C456" s="2" t="s">
        <v>187</v>
      </c>
      <c r="D456" s="2" t="s">
        <v>1964</v>
      </c>
      <c r="E456" s="2" t="s">
        <v>187</v>
      </c>
      <c r="F456" s="87" t="s">
        <v>2925</v>
      </c>
    </row>
    <row r="457" spans="1:6" x14ac:dyDescent="0.2">
      <c r="A457" s="125" t="s">
        <v>1501</v>
      </c>
      <c r="B457" s="126" t="s">
        <v>1501</v>
      </c>
      <c r="C457" s="2" t="s">
        <v>525</v>
      </c>
      <c r="D457" s="2" t="s">
        <v>521</v>
      </c>
      <c r="E457" s="2" t="s">
        <v>525</v>
      </c>
      <c r="F457" s="87" t="s">
        <v>2915</v>
      </c>
    </row>
    <row r="458" spans="1:6" x14ac:dyDescent="0.2">
      <c r="A458" s="125" t="s">
        <v>1502</v>
      </c>
      <c r="B458" s="126" t="s">
        <v>1502</v>
      </c>
      <c r="C458" s="2" t="s">
        <v>526</v>
      </c>
      <c r="D458" s="2" t="s">
        <v>521</v>
      </c>
      <c r="E458" s="2" t="s">
        <v>526</v>
      </c>
      <c r="F458" s="87" t="s">
        <v>2915</v>
      </c>
    </row>
    <row r="459" spans="1:6" x14ac:dyDescent="0.2">
      <c r="A459" s="125" t="s">
        <v>1205</v>
      </c>
      <c r="B459" s="126" t="s">
        <v>1205</v>
      </c>
      <c r="C459" s="2" t="s">
        <v>310</v>
      </c>
      <c r="D459" s="2" t="s">
        <v>303</v>
      </c>
      <c r="E459" s="2" t="s">
        <v>299</v>
      </c>
      <c r="F459" s="87" t="s">
        <v>2904</v>
      </c>
    </row>
    <row r="460" spans="1:6" x14ac:dyDescent="0.2">
      <c r="A460" s="125" t="s">
        <v>1185</v>
      </c>
      <c r="B460" s="126" t="s">
        <v>1185</v>
      </c>
      <c r="C460" s="2" t="s">
        <v>293</v>
      </c>
      <c r="D460" s="2" t="s">
        <v>288</v>
      </c>
      <c r="E460" s="2" t="s">
        <v>293</v>
      </c>
      <c r="F460" s="87" t="s">
        <v>2911</v>
      </c>
    </row>
    <row r="461" spans="1:6" x14ac:dyDescent="0.2">
      <c r="A461" s="125" t="s">
        <v>1034</v>
      </c>
      <c r="B461" s="126" t="s">
        <v>1034</v>
      </c>
      <c r="C461" s="2" t="s">
        <v>178</v>
      </c>
      <c r="D461" s="2" t="s">
        <v>164</v>
      </c>
      <c r="E461" s="2" t="s">
        <v>2422</v>
      </c>
      <c r="F461" s="87" t="s">
        <v>2913</v>
      </c>
    </row>
    <row r="462" spans="1:6" x14ac:dyDescent="0.2">
      <c r="A462" s="125" t="s">
        <v>1627</v>
      </c>
      <c r="B462" s="126" t="s">
        <v>1627</v>
      </c>
      <c r="C462" s="2" t="s">
        <v>623</v>
      </c>
      <c r="D462" s="2" t="s">
        <v>164</v>
      </c>
      <c r="E462" s="2" t="s">
        <v>623</v>
      </c>
      <c r="F462" s="87" t="s">
        <v>2935</v>
      </c>
    </row>
    <row r="463" spans="1:6" x14ac:dyDescent="0.2">
      <c r="A463" s="125" t="s">
        <v>1445</v>
      </c>
      <c r="B463" s="126" t="s">
        <v>1445</v>
      </c>
      <c r="C463" s="2" t="s">
        <v>2229</v>
      </c>
      <c r="D463" s="2" t="s">
        <v>150</v>
      </c>
      <c r="E463" s="2" t="s">
        <v>2542</v>
      </c>
      <c r="F463" s="87" t="s">
        <v>2936</v>
      </c>
    </row>
    <row r="464" spans="1:6" x14ac:dyDescent="0.2">
      <c r="A464" s="125" t="s">
        <v>1446</v>
      </c>
      <c r="B464" s="126" t="s">
        <v>1446</v>
      </c>
      <c r="C464" s="2" t="s">
        <v>2230</v>
      </c>
      <c r="D464" s="2" t="s">
        <v>150</v>
      </c>
      <c r="E464" s="2" t="s">
        <v>2423</v>
      </c>
      <c r="F464" s="87" t="s">
        <v>2936</v>
      </c>
    </row>
    <row r="465" spans="1:6" x14ac:dyDescent="0.2">
      <c r="A465" s="125" t="s">
        <v>1332</v>
      </c>
      <c r="B465" s="126" t="s">
        <v>1332</v>
      </c>
      <c r="C465" s="2" t="s">
        <v>2231</v>
      </c>
      <c r="D465" s="2" t="s">
        <v>2020</v>
      </c>
      <c r="E465" s="2" t="s">
        <v>2024</v>
      </c>
      <c r="F465" s="87" t="s">
        <v>2934</v>
      </c>
    </row>
    <row r="466" spans="1:6" x14ac:dyDescent="0.2">
      <c r="A466" s="125" t="s">
        <v>1007</v>
      </c>
      <c r="B466" s="126" t="s">
        <v>1007</v>
      </c>
      <c r="C466" s="2" t="s">
        <v>155</v>
      </c>
      <c r="D466" s="2" t="s">
        <v>1980</v>
      </c>
      <c r="E466" s="2" t="s">
        <v>155</v>
      </c>
      <c r="F466" s="87" t="s">
        <v>2899</v>
      </c>
    </row>
    <row r="467" spans="1:6" x14ac:dyDescent="0.2">
      <c r="A467" s="125" t="s">
        <v>1186</v>
      </c>
      <c r="B467" s="126" t="s">
        <v>1186</v>
      </c>
      <c r="C467" s="2" t="s">
        <v>2232</v>
      </c>
      <c r="D467" s="2" t="s">
        <v>2344</v>
      </c>
      <c r="E467" s="2" t="s">
        <v>2424</v>
      </c>
      <c r="F467" s="87" t="s">
        <v>2911</v>
      </c>
    </row>
    <row r="468" spans="1:6" x14ac:dyDescent="0.2">
      <c r="A468" s="125" t="s">
        <v>1206</v>
      </c>
      <c r="B468" s="126" t="s">
        <v>1206</v>
      </c>
      <c r="C468" s="2" t="s">
        <v>311</v>
      </c>
      <c r="D468" s="2" t="s">
        <v>2003</v>
      </c>
      <c r="E468" s="2" t="s">
        <v>311</v>
      </c>
      <c r="F468" s="87" t="s">
        <v>2904</v>
      </c>
    </row>
    <row r="469" spans="1:6" x14ac:dyDescent="0.2">
      <c r="A469" s="125" t="s">
        <v>1045</v>
      </c>
      <c r="B469" s="126" t="s">
        <v>1045</v>
      </c>
      <c r="C469" s="2" t="s">
        <v>188</v>
      </c>
      <c r="D469" s="2" t="s">
        <v>2358</v>
      </c>
      <c r="E469" s="2" t="s">
        <v>188</v>
      </c>
      <c r="F469" s="87" t="s">
        <v>2925</v>
      </c>
    </row>
    <row r="470" spans="1:6" x14ac:dyDescent="0.2">
      <c r="A470" s="125" t="s">
        <v>1046</v>
      </c>
      <c r="B470" s="126" t="s">
        <v>1046</v>
      </c>
      <c r="C470" s="2" t="s">
        <v>189</v>
      </c>
      <c r="D470" s="2" t="s">
        <v>2358</v>
      </c>
      <c r="E470" s="2" t="s">
        <v>189</v>
      </c>
      <c r="F470" s="87" t="s">
        <v>2925</v>
      </c>
    </row>
    <row r="471" spans="1:6" x14ac:dyDescent="0.2">
      <c r="A471" s="125" t="s">
        <v>1659</v>
      </c>
      <c r="B471" s="126" t="s">
        <v>1659</v>
      </c>
      <c r="C471" s="2" t="s">
        <v>650</v>
      </c>
      <c r="D471" s="2" t="s">
        <v>2050</v>
      </c>
      <c r="E471" s="2" t="s">
        <v>2106</v>
      </c>
      <c r="F471" s="87" t="s">
        <v>2912</v>
      </c>
    </row>
    <row r="472" spans="1:6" x14ac:dyDescent="0.2">
      <c r="A472" s="125" t="s">
        <v>887</v>
      </c>
      <c r="B472" s="126" t="s">
        <v>887</v>
      </c>
      <c r="C472" s="2" t="s">
        <v>77</v>
      </c>
      <c r="D472" s="2" t="s">
        <v>76</v>
      </c>
      <c r="E472" s="2" t="s">
        <v>77</v>
      </c>
      <c r="F472" s="87" t="s">
        <v>2926</v>
      </c>
    </row>
    <row r="473" spans="1:6" x14ac:dyDescent="0.2">
      <c r="A473" s="125" t="s">
        <v>912</v>
      </c>
      <c r="B473" s="126" t="s">
        <v>912</v>
      </c>
      <c r="C473" s="2" t="s">
        <v>100</v>
      </c>
      <c r="D473" s="2" t="s">
        <v>76</v>
      </c>
      <c r="E473" s="2" t="s">
        <v>2543</v>
      </c>
      <c r="F473" s="87" t="s">
        <v>2923</v>
      </c>
    </row>
    <row r="474" spans="1:6" x14ac:dyDescent="0.2">
      <c r="A474" s="125" t="s">
        <v>1503</v>
      </c>
      <c r="B474" s="126" t="s">
        <v>1503</v>
      </c>
      <c r="C474" s="2" t="s">
        <v>315</v>
      </c>
      <c r="D474" s="2" t="s">
        <v>2036</v>
      </c>
      <c r="E474" s="2" t="s">
        <v>2544</v>
      </c>
      <c r="F474" s="87" t="s">
        <v>2915</v>
      </c>
    </row>
    <row r="475" spans="1:6" x14ac:dyDescent="0.2">
      <c r="A475" s="125" t="s">
        <v>1504</v>
      </c>
      <c r="B475" s="126" t="s">
        <v>1504</v>
      </c>
      <c r="C475" s="2" t="s">
        <v>527</v>
      </c>
      <c r="D475" s="2" t="s">
        <v>2036</v>
      </c>
      <c r="E475" s="2" t="s">
        <v>527</v>
      </c>
      <c r="F475" s="87" t="s">
        <v>2915</v>
      </c>
    </row>
    <row r="476" spans="1:6" x14ac:dyDescent="0.2">
      <c r="A476" s="125" t="s">
        <v>1660</v>
      </c>
      <c r="B476" s="126" t="s">
        <v>1660</v>
      </c>
      <c r="C476" s="2" t="s">
        <v>651</v>
      </c>
      <c r="D476" s="2" t="s">
        <v>2339</v>
      </c>
      <c r="E476" s="2" t="s">
        <v>651</v>
      </c>
      <c r="F476" s="87" t="s">
        <v>2912</v>
      </c>
    </row>
    <row r="477" spans="1:6" x14ac:dyDescent="0.2">
      <c r="A477" s="125" t="s">
        <v>1269</v>
      </c>
      <c r="B477" s="126" t="s">
        <v>1269</v>
      </c>
      <c r="C477" s="2" t="s">
        <v>359</v>
      </c>
      <c r="D477" s="2" t="s">
        <v>354</v>
      </c>
      <c r="E477" s="2" t="s">
        <v>359</v>
      </c>
      <c r="F477" s="87" t="s">
        <v>2924</v>
      </c>
    </row>
    <row r="478" spans="1:6" x14ac:dyDescent="0.2">
      <c r="A478" s="125" t="s">
        <v>1270</v>
      </c>
      <c r="B478" s="126" t="s">
        <v>1270</v>
      </c>
      <c r="C478" s="2" t="s">
        <v>360</v>
      </c>
      <c r="D478" s="2" t="s">
        <v>354</v>
      </c>
      <c r="E478" s="2" t="s">
        <v>360</v>
      </c>
      <c r="F478" s="87" t="s">
        <v>2924</v>
      </c>
    </row>
    <row r="479" spans="1:6" x14ac:dyDescent="0.2">
      <c r="A479" s="125" t="s">
        <v>1424</v>
      </c>
      <c r="B479" s="126" t="s">
        <v>1424</v>
      </c>
      <c r="C479" s="2" t="s">
        <v>467</v>
      </c>
      <c r="D479" s="2" t="s">
        <v>467</v>
      </c>
      <c r="E479" s="2" t="s">
        <v>467</v>
      </c>
      <c r="F479" s="87" t="s">
        <v>2932</v>
      </c>
    </row>
    <row r="480" spans="1:6" x14ac:dyDescent="0.2">
      <c r="A480" s="125" t="s">
        <v>1271</v>
      </c>
      <c r="B480" s="126" t="s">
        <v>1271</v>
      </c>
      <c r="C480" s="2" t="s">
        <v>361</v>
      </c>
      <c r="D480" s="2" t="s">
        <v>2356</v>
      </c>
      <c r="E480" s="2" t="s">
        <v>361</v>
      </c>
      <c r="F480" s="87" t="s">
        <v>2924</v>
      </c>
    </row>
    <row r="481" spans="1:6" x14ac:dyDescent="0.2">
      <c r="A481" s="125" t="s">
        <v>1425</v>
      </c>
      <c r="B481" s="126" t="s">
        <v>1425</v>
      </c>
      <c r="C481" s="2" t="s">
        <v>468</v>
      </c>
      <c r="D481" s="2" t="s">
        <v>468</v>
      </c>
      <c r="E481" s="2" t="s">
        <v>468</v>
      </c>
      <c r="F481" s="87" t="s">
        <v>2932</v>
      </c>
    </row>
    <row r="482" spans="1:6" x14ac:dyDescent="0.2">
      <c r="A482" s="125" t="s">
        <v>1758</v>
      </c>
      <c r="B482" s="126" t="s">
        <v>1758</v>
      </c>
      <c r="C482" s="2" t="s">
        <v>723</v>
      </c>
      <c r="D482" s="2" t="s">
        <v>537</v>
      </c>
      <c r="E482" s="2" t="s">
        <v>723</v>
      </c>
      <c r="F482" s="87" t="s">
        <v>2914</v>
      </c>
    </row>
    <row r="483" spans="1:6" x14ac:dyDescent="0.2">
      <c r="A483" s="125" t="s">
        <v>1333</v>
      </c>
      <c r="B483" s="126" t="s">
        <v>1333</v>
      </c>
      <c r="C483" s="2" t="s">
        <v>2233</v>
      </c>
      <c r="D483" s="2" t="s">
        <v>2391</v>
      </c>
      <c r="E483" s="2" t="s">
        <v>2425</v>
      </c>
      <c r="F483" s="87" t="s">
        <v>2934</v>
      </c>
    </row>
    <row r="484" spans="1:6" x14ac:dyDescent="0.2">
      <c r="A484" s="125" t="s">
        <v>1047</v>
      </c>
      <c r="B484" s="126" t="s">
        <v>1047</v>
      </c>
      <c r="C484" s="2" t="s">
        <v>190</v>
      </c>
      <c r="D484" s="2" t="s">
        <v>2391</v>
      </c>
      <c r="E484" s="2" t="s">
        <v>2107</v>
      </c>
      <c r="F484" s="87" t="s">
        <v>2925</v>
      </c>
    </row>
    <row r="485" spans="1:6" x14ac:dyDescent="0.2">
      <c r="A485" s="125" t="s">
        <v>1945</v>
      </c>
      <c r="B485" s="126" t="s">
        <v>1945</v>
      </c>
      <c r="C485" s="2" t="s">
        <v>859</v>
      </c>
      <c r="D485" s="2" t="s">
        <v>859</v>
      </c>
      <c r="E485" s="2" t="s">
        <v>859</v>
      </c>
      <c r="F485" s="87" t="s">
        <v>2933</v>
      </c>
    </row>
    <row r="486" spans="1:6" x14ac:dyDescent="0.2">
      <c r="A486" s="125" t="s">
        <v>1791</v>
      </c>
      <c r="B486" s="126" t="s">
        <v>1791</v>
      </c>
      <c r="C486" s="2" t="s">
        <v>746</v>
      </c>
      <c r="D486" s="2" t="s">
        <v>2064</v>
      </c>
      <c r="E486" s="2" t="s">
        <v>746</v>
      </c>
      <c r="F486" s="87" t="s">
        <v>2905</v>
      </c>
    </row>
    <row r="487" spans="1:6" x14ac:dyDescent="0.2">
      <c r="A487" s="125" t="s">
        <v>888</v>
      </c>
      <c r="B487" s="126" t="s">
        <v>888</v>
      </c>
      <c r="C487" s="2" t="s">
        <v>78</v>
      </c>
      <c r="D487" s="2" t="s">
        <v>78</v>
      </c>
      <c r="E487" s="2" t="s">
        <v>78</v>
      </c>
      <c r="F487" s="87" t="s">
        <v>2926</v>
      </c>
    </row>
    <row r="488" spans="1:6" x14ac:dyDescent="0.2">
      <c r="A488" s="125" t="s">
        <v>1661</v>
      </c>
      <c r="B488" s="126" t="s">
        <v>1661</v>
      </c>
      <c r="C488" s="2" t="s">
        <v>2234</v>
      </c>
      <c r="D488" s="2" t="s">
        <v>2416</v>
      </c>
      <c r="E488" s="2" t="s">
        <v>2426</v>
      </c>
      <c r="F488" s="87" t="s">
        <v>2912</v>
      </c>
    </row>
    <row r="489" spans="1:6" x14ac:dyDescent="0.2">
      <c r="A489" s="125" t="s">
        <v>1662</v>
      </c>
      <c r="B489" s="126" t="s">
        <v>1662</v>
      </c>
      <c r="C489" s="2" t="s">
        <v>2235</v>
      </c>
      <c r="D489" s="2" t="s">
        <v>2416</v>
      </c>
      <c r="E489" s="2" t="s">
        <v>2427</v>
      </c>
      <c r="F489" s="87" t="s">
        <v>2912</v>
      </c>
    </row>
    <row r="490" spans="1:6" x14ac:dyDescent="0.2">
      <c r="A490" s="125" t="s">
        <v>1475</v>
      </c>
      <c r="B490" s="126" t="s">
        <v>1475</v>
      </c>
      <c r="C490" s="2" t="s">
        <v>2236</v>
      </c>
      <c r="D490" s="2" t="s">
        <v>495</v>
      </c>
      <c r="E490" s="2" t="s">
        <v>2428</v>
      </c>
      <c r="F490" s="87" t="s">
        <v>2900</v>
      </c>
    </row>
    <row r="491" spans="1:6" x14ac:dyDescent="0.2">
      <c r="A491" s="125" t="s">
        <v>1476</v>
      </c>
      <c r="B491" s="126" t="s">
        <v>1476</v>
      </c>
      <c r="C491" s="2" t="s">
        <v>218</v>
      </c>
      <c r="D491" s="2" t="s">
        <v>495</v>
      </c>
      <c r="E491" s="2" t="s">
        <v>218</v>
      </c>
      <c r="F491" s="87" t="s">
        <v>2900</v>
      </c>
    </row>
    <row r="492" spans="1:6" x14ac:dyDescent="0.2">
      <c r="A492" s="125" t="s">
        <v>1477</v>
      </c>
      <c r="B492" s="126" t="s">
        <v>1477</v>
      </c>
      <c r="C492" s="2" t="s">
        <v>2237</v>
      </c>
      <c r="D492" s="2" t="s">
        <v>495</v>
      </c>
      <c r="E492" s="2" t="s">
        <v>400</v>
      </c>
      <c r="F492" s="87" t="s">
        <v>2900</v>
      </c>
    </row>
    <row r="493" spans="1:6" x14ac:dyDescent="0.2">
      <c r="A493" s="125" t="s">
        <v>1529</v>
      </c>
      <c r="B493" s="126" t="s">
        <v>1529</v>
      </c>
      <c r="C493" s="2" t="s">
        <v>543</v>
      </c>
      <c r="D493" s="2" t="s">
        <v>495</v>
      </c>
      <c r="E493" s="2" t="s">
        <v>2040</v>
      </c>
      <c r="F493" s="87" t="s">
        <v>2903</v>
      </c>
    </row>
    <row r="494" spans="1:6" x14ac:dyDescent="0.2">
      <c r="A494" s="125" t="s">
        <v>1759</v>
      </c>
      <c r="B494" s="126" t="s">
        <v>1759</v>
      </c>
      <c r="C494" s="2" t="s">
        <v>2238</v>
      </c>
      <c r="D494" s="2" t="s">
        <v>2060</v>
      </c>
      <c r="E494" s="2" t="s">
        <v>2429</v>
      </c>
      <c r="F494" s="87" t="s">
        <v>2914</v>
      </c>
    </row>
    <row r="495" spans="1:6" x14ac:dyDescent="0.2">
      <c r="A495" s="125" t="s">
        <v>1426</v>
      </c>
      <c r="B495" s="126" t="s">
        <v>1426</v>
      </c>
      <c r="C495" s="2" t="s">
        <v>469</v>
      </c>
      <c r="D495" s="2" t="s">
        <v>469</v>
      </c>
      <c r="E495" s="2" t="s">
        <v>469</v>
      </c>
      <c r="F495" s="87" t="s">
        <v>2932</v>
      </c>
    </row>
    <row r="496" spans="1:6" x14ac:dyDescent="0.2">
      <c r="A496" s="125" t="s">
        <v>1823</v>
      </c>
      <c r="B496" s="126" t="s">
        <v>1823</v>
      </c>
      <c r="C496" s="2" t="s">
        <v>769</v>
      </c>
      <c r="D496" s="2" t="s">
        <v>2068</v>
      </c>
      <c r="E496" s="2" t="s">
        <v>2068</v>
      </c>
      <c r="F496" s="87" t="s">
        <v>2919</v>
      </c>
    </row>
    <row r="497" spans="1:6" x14ac:dyDescent="0.2">
      <c r="A497" s="125" t="s">
        <v>1663</v>
      </c>
      <c r="B497" s="126" t="s">
        <v>1663</v>
      </c>
      <c r="C497" s="2" t="s">
        <v>652</v>
      </c>
      <c r="D497" s="2" t="s">
        <v>2340</v>
      </c>
      <c r="E497" s="2" t="s">
        <v>652</v>
      </c>
      <c r="F497" s="87" t="s">
        <v>2912</v>
      </c>
    </row>
    <row r="498" spans="1:6" x14ac:dyDescent="0.2">
      <c r="A498" s="125" t="s">
        <v>1272</v>
      </c>
      <c r="B498" s="126" t="s">
        <v>1272</v>
      </c>
      <c r="C498" s="2" t="s">
        <v>362</v>
      </c>
      <c r="D498" s="2" t="s">
        <v>381</v>
      </c>
      <c r="E498" s="2" t="s">
        <v>2014</v>
      </c>
      <c r="F498" s="87" t="s">
        <v>2924</v>
      </c>
    </row>
    <row r="499" spans="1:6" x14ac:dyDescent="0.2">
      <c r="A499" s="125" t="s">
        <v>1273</v>
      </c>
      <c r="B499" s="126" t="s">
        <v>1273</v>
      </c>
      <c r="C499" s="2" t="s">
        <v>2239</v>
      </c>
      <c r="D499" s="2" t="s">
        <v>381</v>
      </c>
      <c r="E499" s="2" t="s">
        <v>2430</v>
      </c>
      <c r="F499" s="87" t="s">
        <v>2924</v>
      </c>
    </row>
    <row r="500" spans="1:6" x14ac:dyDescent="0.2">
      <c r="A500" s="125" t="s">
        <v>1274</v>
      </c>
      <c r="B500" s="126" t="s">
        <v>1274</v>
      </c>
      <c r="C500" s="2" t="s">
        <v>2240</v>
      </c>
      <c r="D500" s="2" t="s">
        <v>381</v>
      </c>
      <c r="E500" s="2" t="s">
        <v>2431</v>
      </c>
      <c r="F500" s="87" t="s">
        <v>2924</v>
      </c>
    </row>
    <row r="501" spans="1:6" x14ac:dyDescent="0.2">
      <c r="A501" s="125" t="s">
        <v>1275</v>
      </c>
      <c r="B501" s="126" t="s">
        <v>1275</v>
      </c>
      <c r="C501" s="2" t="s">
        <v>363</v>
      </c>
      <c r="D501" s="2" t="s">
        <v>2013</v>
      </c>
      <c r="E501" s="2" t="s">
        <v>363</v>
      </c>
      <c r="F501" s="87" t="s">
        <v>2924</v>
      </c>
    </row>
    <row r="502" spans="1:6" x14ac:dyDescent="0.2">
      <c r="A502" s="125" t="s">
        <v>1550</v>
      </c>
      <c r="B502" s="126" t="s">
        <v>1550</v>
      </c>
      <c r="C502" s="2" t="s">
        <v>561</v>
      </c>
      <c r="D502" s="2" t="s">
        <v>2355</v>
      </c>
      <c r="E502" s="2" t="s">
        <v>2545</v>
      </c>
      <c r="F502" s="87" t="s">
        <v>2921</v>
      </c>
    </row>
    <row r="503" spans="1:6" x14ac:dyDescent="0.2">
      <c r="A503" s="125" t="s">
        <v>913</v>
      </c>
      <c r="B503" s="126" t="s">
        <v>913</v>
      </c>
      <c r="C503" s="2" t="s">
        <v>101</v>
      </c>
      <c r="D503" s="2" t="s">
        <v>97</v>
      </c>
      <c r="E503" s="2" t="s">
        <v>101</v>
      </c>
      <c r="F503" s="87" t="s">
        <v>2923</v>
      </c>
    </row>
    <row r="504" spans="1:6" x14ac:dyDescent="0.2">
      <c r="A504" s="125" t="s">
        <v>1607</v>
      </c>
      <c r="B504" s="126" t="s">
        <v>1607</v>
      </c>
      <c r="C504" s="2" t="s">
        <v>605</v>
      </c>
      <c r="D504" s="2" t="s">
        <v>602</v>
      </c>
      <c r="E504" s="2" t="s">
        <v>605</v>
      </c>
      <c r="F504" s="87" t="s">
        <v>2920</v>
      </c>
    </row>
    <row r="505" spans="1:6" x14ac:dyDescent="0.2">
      <c r="A505" s="125" t="s">
        <v>1608</v>
      </c>
      <c r="B505" s="126" t="s">
        <v>1608</v>
      </c>
      <c r="C505" s="2" t="s">
        <v>606</v>
      </c>
      <c r="D505" s="2" t="s">
        <v>602</v>
      </c>
      <c r="E505" s="2" t="s">
        <v>606</v>
      </c>
      <c r="F505" s="87" t="s">
        <v>2920</v>
      </c>
    </row>
    <row r="506" spans="1:6" x14ac:dyDescent="0.2">
      <c r="A506" s="125" t="s">
        <v>1609</v>
      </c>
      <c r="B506" s="126" t="s">
        <v>1609</v>
      </c>
      <c r="C506" s="2" t="s">
        <v>607</v>
      </c>
      <c r="D506" s="2" t="s">
        <v>602</v>
      </c>
      <c r="E506" s="2" t="s">
        <v>607</v>
      </c>
      <c r="F506" s="87" t="s">
        <v>2920</v>
      </c>
    </row>
    <row r="507" spans="1:6" x14ac:dyDescent="0.2">
      <c r="A507" s="125" t="s">
        <v>1610</v>
      </c>
      <c r="B507" s="126" t="s">
        <v>1610</v>
      </c>
      <c r="C507" s="2" t="s">
        <v>608</v>
      </c>
      <c r="D507" s="2" t="s">
        <v>602</v>
      </c>
      <c r="E507" s="2" t="s">
        <v>608</v>
      </c>
      <c r="F507" s="87" t="s">
        <v>2920</v>
      </c>
    </row>
    <row r="508" spans="1:6" x14ac:dyDescent="0.2">
      <c r="A508" s="125" t="s">
        <v>939</v>
      </c>
      <c r="B508" s="126" t="s">
        <v>939</v>
      </c>
      <c r="C508" s="2" t="s">
        <v>120</v>
      </c>
      <c r="D508" s="2" t="s">
        <v>2376</v>
      </c>
      <c r="E508" s="2" t="s">
        <v>120</v>
      </c>
      <c r="F508" s="87" t="s">
        <v>2928</v>
      </c>
    </row>
    <row r="509" spans="1:6" x14ac:dyDescent="0.2">
      <c r="A509" s="125" t="s">
        <v>889</v>
      </c>
      <c r="B509" s="126" t="s">
        <v>889</v>
      </c>
      <c r="C509" s="2" t="s">
        <v>79</v>
      </c>
      <c r="D509" s="2" t="s">
        <v>70</v>
      </c>
      <c r="E509" s="2" t="s">
        <v>79</v>
      </c>
      <c r="F509" s="87" t="s">
        <v>2926</v>
      </c>
    </row>
    <row r="510" spans="1:6" x14ac:dyDescent="0.2">
      <c r="A510" s="125" t="s">
        <v>914</v>
      </c>
      <c r="B510" s="126" t="s">
        <v>914</v>
      </c>
      <c r="C510" s="2" t="s">
        <v>2241</v>
      </c>
      <c r="D510" s="2" t="s">
        <v>99</v>
      </c>
      <c r="E510" s="2" t="s">
        <v>1969</v>
      </c>
      <c r="F510" s="87" t="s">
        <v>2923</v>
      </c>
    </row>
    <row r="511" spans="1:6" x14ac:dyDescent="0.2">
      <c r="A511" s="125" t="s">
        <v>915</v>
      </c>
      <c r="B511" s="126" t="s">
        <v>915</v>
      </c>
      <c r="C511" s="2" t="s">
        <v>102</v>
      </c>
      <c r="D511" s="2" t="s">
        <v>99</v>
      </c>
      <c r="E511" s="2" t="s">
        <v>102</v>
      </c>
      <c r="F511" s="87" t="s">
        <v>2923</v>
      </c>
    </row>
    <row r="512" spans="1:6" x14ac:dyDescent="0.2">
      <c r="A512" s="125" t="s">
        <v>1727</v>
      </c>
      <c r="B512" s="126" t="s">
        <v>1727</v>
      </c>
      <c r="C512" s="2" t="s">
        <v>699</v>
      </c>
      <c r="D512" s="2" t="s">
        <v>1979</v>
      </c>
      <c r="E512" s="2" t="s">
        <v>699</v>
      </c>
      <c r="F512" s="87" t="s">
        <v>2906</v>
      </c>
    </row>
    <row r="513" spans="1:6" x14ac:dyDescent="0.2">
      <c r="A513" s="125" t="s">
        <v>1728</v>
      </c>
      <c r="B513" s="126" t="s">
        <v>1728</v>
      </c>
      <c r="C513" s="2" t="s">
        <v>453</v>
      </c>
      <c r="D513" s="2" t="s">
        <v>1979</v>
      </c>
      <c r="E513" s="2" t="s">
        <v>453</v>
      </c>
      <c r="F513" s="87" t="s">
        <v>2906</v>
      </c>
    </row>
    <row r="514" spans="1:6" x14ac:dyDescent="0.2">
      <c r="A514" s="125" t="s">
        <v>1447</v>
      </c>
      <c r="B514" s="126" t="s">
        <v>1447</v>
      </c>
      <c r="C514" s="2" t="s">
        <v>485</v>
      </c>
      <c r="D514" s="2" t="s">
        <v>1981</v>
      </c>
      <c r="E514" s="2" t="s">
        <v>2432</v>
      </c>
      <c r="F514" s="87" t="s">
        <v>2936</v>
      </c>
    </row>
    <row r="515" spans="1:6" x14ac:dyDescent="0.2">
      <c r="A515" s="125" t="s">
        <v>1448</v>
      </c>
      <c r="B515" s="126" t="s">
        <v>1448</v>
      </c>
      <c r="C515" s="2" t="s">
        <v>486</v>
      </c>
      <c r="D515" s="2" t="s">
        <v>159</v>
      </c>
      <c r="E515" s="2" t="s">
        <v>486</v>
      </c>
      <c r="F515" s="87" t="s">
        <v>2936</v>
      </c>
    </row>
    <row r="516" spans="1:6" x14ac:dyDescent="0.2">
      <c r="A516" s="125" t="s">
        <v>1628</v>
      </c>
      <c r="B516" s="126" t="s">
        <v>1628</v>
      </c>
      <c r="C516" s="2" t="s">
        <v>624</v>
      </c>
      <c r="D516" s="2" t="s">
        <v>847</v>
      </c>
      <c r="E516" s="2" t="s">
        <v>847</v>
      </c>
      <c r="F516" s="87" t="s">
        <v>2935</v>
      </c>
    </row>
    <row r="517" spans="1:6" x14ac:dyDescent="0.2">
      <c r="A517" s="125" t="s">
        <v>1629</v>
      </c>
      <c r="B517" s="126" t="s">
        <v>1629</v>
      </c>
      <c r="C517" s="2" t="s">
        <v>2242</v>
      </c>
      <c r="D517" s="2" t="s">
        <v>847</v>
      </c>
      <c r="E517" s="2" t="s">
        <v>2433</v>
      </c>
      <c r="F517" s="87" t="s">
        <v>2935</v>
      </c>
    </row>
    <row r="518" spans="1:6" x14ac:dyDescent="0.2">
      <c r="A518" s="125" t="s">
        <v>1630</v>
      </c>
      <c r="B518" s="126" t="s">
        <v>1630</v>
      </c>
      <c r="C518" s="2" t="s">
        <v>2243</v>
      </c>
      <c r="D518" s="2" t="s">
        <v>847</v>
      </c>
      <c r="E518" s="2" t="s">
        <v>2043</v>
      </c>
      <c r="F518" s="87" t="s">
        <v>2935</v>
      </c>
    </row>
    <row r="519" spans="1:6" x14ac:dyDescent="0.2">
      <c r="A519" s="125" t="s">
        <v>1631</v>
      </c>
      <c r="B519" s="126" t="s">
        <v>1631</v>
      </c>
      <c r="C519" s="2" t="s">
        <v>625</v>
      </c>
      <c r="D519" s="2" t="s">
        <v>847</v>
      </c>
      <c r="E519" s="2" t="s">
        <v>2108</v>
      </c>
      <c r="F519" s="87" t="s">
        <v>2935</v>
      </c>
    </row>
    <row r="520" spans="1:6" x14ac:dyDescent="0.2">
      <c r="A520" s="125" t="s">
        <v>1824</v>
      </c>
      <c r="B520" s="126" t="s">
        <v>1824</v>
      </c>
      <c r="C520" s="2" t="s">
        <v>770</v>
      </c>
      <c r="D520" s="2" t="s">
        <v>770</v>
      </c>
      <c r="E520" s="2" t="s">
        <v>770</v>
      </c>
      <c r="F520" s="87" t="s">
        <v>2919</v>
      </c>
    </row>
    <row r="521" spans="1:6" x14ac:dyDescent="0.2">
      <c r="A521" s="125" t="s">
        <v>1587</v>
      </c>
      <c r="B521" s="126" t="s">
        <v>1587</v>
      </c>
      <c r="C521" s="2" t="s">
        <v>2109</v>
      </c>
      <c r="D521" s="2" t="s">
        <v>504</v>
      </c>
      <c r="E521" s="2" t="s">
        <v>2109</v>
      </c>
      <c r="F521" s="87" t="s">
        <v>2908</v>
      </c>
    </row>
    <row r="522" spans="1:6" x14ac:dyDescent="0.2">
      <c r="A522" s="125" t="s">
        <v>972</v>
      </c>
      <c r="B522" s="126" t="s">
        <v>972</v>
      </c>
      <c r="C522" s="2" t="s">
        <v>2213</v>
      </c>
      <c r="D522" s="2" t="s">
        <v>2334</v>
      </c>
      <c r="E522" s="2" t="s">
        <v>2398</v>
      </c>
      <c r="F522" s="87" t="s">
        <v>2909</v>
      </c>
    </row>
    <row r="523" spans="1:6" x14ac:dyDescent="0.2">
      <c r="A523" s="125" t="s">
        <v>973</v>
      </c>
      <c r="B523" s="126" t="s">
        <v>973</v>
      </c>
      <c r="C523" s="2" t="s">
        <v>132</v>
      </c>
      <c r="D523" s="2" t="s">
        <v>2334</v>
      </c>
      <c r="E523" s="2" t="s">
        <v>132</v>
      </c>
      <c r="F523" s="87" t="s">
        <v>2909</v>
      </c>
    </row>
    <row r="524" spans="1:6" x14ac:dyDescent="0.2">
      <c r="A524" s="125" t="s">
        <v>974</v>
      </c>
      <c r="B524" s="126" t="s">
        <v>974</v>
      </c>
      <c r="C524" s="2" t="s">
        <v>133</v>
      </c>
      <c r="D524" s="2" t="s">
        <v>2334</v>
      </c>
      <c r="E524" s="2" t="s">
        <v>2110</v>
      </c>
      <c r="F524" s="87" t="s">
        <v>2909</v>
      </c>
    </row>
    <row r="525" spans="1:6" x14ac:dyDescent="0.2">
      <c r="A525" s="125" t="s">
        <v>975</v>
      </c>
      <c r="B525" s="126" t="s">
        <v>975</v>
      </c>
      <c r="C525" s="2" t="s">
        <v>134</v>
      </c>
      <c r="D525" s="2" t="s">
        <v>2334</v>
      </c>
      <c r="E525" s="2" t="s">
        <v>2111</v>
      </c>
      <c r="F525" s="87" t="s">
        <v>2909</v>
      </c>
    </row>
    <row r="526" spans="1:6" x14ac:dyDescent="0.2">
      <c r="A526" s="125" t="s">
        <v>1664</v>
      </c>
      <c r="B526" s="126" t="s">
        <v>1664</v>
      </c>
      <c r="C526" s="2" t="s">
        <v>653</v>
      </c>
      <c r="D526" s="2" t="s">
        <v>2049</v>
      </c>
      <c r="E526" s="2" t="s">
        <v>2112</v>
      </c>
      <c r="F526" s="87" t="s">
        <v>2912</v>
      </c>
    </row>
    <row r="527" spans="1:6" x14ac:dyDescent="0.2">
      <c r="A527" s="125" t="s">
        <v>1222</v>
      </c>
      <c r="B527" s="126" t="s">
        <v>1222</v>
      </c>
      <c r="C527" s="2" t="s">
        <v>323</v>
      </c>
      <c r="D527" s="2" t="s">
        <v>323</v>
      </c>
      <c r="E527" s="2" t="s">
        <v>323</v>
      </c>
      <c r="F527" s="87" t="s">
        <v>2917</v>
      </c>
    </row>
    <row r="528" spans="1:6" x14ac:dyDescent="0.2">
      <c r="A528" s="125" t="s">
        <v>1223</v>
      </c>
      <c r="B528" s="126" t="s">
        <v>1223</v>
      </c>
      <c r="C528" s="2" t="s">
        <v>2244</v>
      </c>
      <c r="D528" s="2" t="s">
        <v>227</v>
      </c>
      <c r="E528" s="2" t="s">
        <v>2434</v>
      </c>
      <c r="F528" s="87" t="s">
        <v>2917</v>
      </c>
    </row>
    <row r="529" spans="1:6" x14ac:dyDescent="0.2">
      <c r="A529" s="125" t="s">
        <v>1107</v>
      </c>
      <c r="B529" s="126" t="s">
        <v>1107</v>
      </c>
      <c r="C529" s="2" t="s">
        <v>237</v>
      </c>
      <c r="D529" s="2" t="s">
        <v>1989</v>
      </c>
      <c r="E529" s="2" t="s">
        <v>237</v>
      </c>
      <c r="F529" s="87" t="s">
        <v>2916</v>
      </c>
    </row>
    <row r="530" spans="1:6" x14ac:dyDescent="0.2">
      <c r="A530" s="125" t="s">
        <v>1697</v>
      </c>
      <c r="B530" s="126" t="s">
        <v>1697</v>
      </c>
      <c r="C530" s="2" t="s">
        <v>679</v>
      </c>
      <c r="D530" s="2" t="s">
        <v>693</v>
      </c>
      <c r="E530" s="2" t="s">
        <v>679</v>
      </c>
      <c r="F530" s="87" t="s">
        <v>2927</v>
      </c>
    </row>
    <row r="531" spans="1:6" x14ac:dyDescent="0.2">
      <c r="A531" s="125" t="s">
        <v>1698</v>
      </c>
      <c r="B531" s="126" t="s">
        <v>1698</v>
      </c>
      <c r="C531" s="2" t="s">
        <v>680</v>
      </c>
      <c r="D531" s="2" t="s">
        <v>693</v>
      </c>
      <c r="E531" s="2" t="s">
        <v>2056</v>
      </c>
      <c r="F531" s="87" t="s">
        <v>2927</v>
      </c>
    </row>
    <row r="532" spans="1:6" x14ac:dyDescent="0.2">
      <c r="A532" s="125" t="s">
        <v>1699</v>
      </c>
      <c r="B532" s="126" t="s">
        <v>1699</v>
      </c>
      <c r="C532" s="2" t="s">
        <v>2245</v>
      </c>
      <c r="D532" s="2" t="s">
        <v>693</v>
      </c>
      <c r="E532" s="2" t="s">
        <v>2435</v>
      </c>
      <c r="F532" s="87" t="s">
        <v>2927</v>
      </c>
    </row>
    <row r="533" spans="1:6" x14ac:dyDescent="0.2">
      <c r="A533" s="125" t="s">
        <v>1700</v>
      </c>
      <c r="B533" s="126" t="s">
        <v>1700</v>
      </c>
      <c r="C533" s="2" t="s">
        <v>681</v>
      </c>
      <c r="D533" s="2" t="s">
        <v>693</v>
      </c>
      <c r="E533" s="2" t="s">
        <v>681</v>
      </c>
      <c r="F533" s="87" t="s">
        <v>2927</v>
      </c>
    </row>
    <row r="534" spans="1:6" x14ac:dyDescent="0.2">
      <c r="A534" s="125" t="s">
        <v>1946</v>
      </c>
      <c r="B534" s="126" t="s">
        <v>1946</v>
      </c>
      <c r="C534" s="2" t="s">
        <v>860</v>
      </c>
      <c r="D534" s="2" t="s">
        <v>860</v>
      </c>
      <c r="E534" s="2" t="s">
        <v>860</v>
      </c>
      <c r="F534" s="87" t="s">
        <v>2933</v>
      </c>
    </row>
    <row r="535" spans="1:6" x14ac:dyDescent="0.2">
      <c r="A535" s="125" t="s">
        <v>1427</v>
      </c>
      <c r="B535" s="126" t="s">
        <v>1427</v>
      </c>
      <c r="C535" s="2" t="s">
        <v>470</v>
      </c>
      <c r="D535" s="2" t="s">
        <v>470</v>
      </c>
      <c r="E535" s="2" t="s">
        <v>470</v>
      </c>
      <c r="F535" s="87" t="s">
        <v>2932</v>
      </c>
    </row>
    <row r="536" spans="1:6" x14ac:dyDescent="0.2">
      <c r="A536" s="125" t="s">
        <v>1160</v>
      </c>
      <c r="B536" s="126" t="s">
        <v>1160</v>
      </c>
      <c r="C536" s="2" t="s">
        <v>274</v>
      </c>
      <c r="D536" s="2" t="s">
        <v>2366</v>
      </c>
      <c r="E536" s="2" t="s">
        <v>274</v>
      </c>
      <c r="F536" s="87" t="s">
        <v>2931</v>
      </c>
    </row>
    <row r="537" spans="1:6" x14ac:dyDescent="0.2">
      <c r="A537" s="125" t="s">
        <v>1701</v>
      </c>
      <c r="B537" s="126" t="s">
        <v>1701</v>
      </c>
      <c r="C537" s="2" t="s">
        <v>682</v>
      </c>
      <c r="D537" s="2" t="s">
        <v>2055</v>
      </c>
      <c r="E537" s="2" t="s">
        <v>682</v>
      </c>
      <c r="F537" s="87" t="s">
        <v>2927</v>
      </c>
    </row>
    <row r="538" spans="1:6" x14ac:dyDescent="0.2">
      <c r="A538" s="125" t="s">
        <v>1729</v>
      </c>
      <c r="B538" s="126" t="s">
        <v>1729</v>
      </c>
      <c r="C538" s="2" t="s">
        <v>2246</v>
      </c>
      <c r="D538" s="2" t="s">
        <v>821</v>
      </c>
      <c r="E538" s="2" t="s">
        <v>2436</v>
      </c>
      <c r="F538" s="87" t="s">
        <v>2906</v>
      </c>
    </row>
    <row r="539" spans="1:6" x14ac:dyDescent="0.2">
      <c r="A539" s="125" t="s">
        <v>1730</v>
      </c>
      <c r="B539" s="126" t="s">
        <v>1730</v>
      </c>
      <c r="C539" s="2" t="s">
        <v>700</v>
      </c>
      <c r="D539" s="2" t="s">
        <v>821</v>
      </c>
      <c r="E539" s="2" t="s">
        <v>131</v>
      </c>
      <c r="F539" s="87" t="s">
        <v>2906</v>
      </c>
    </row>
    <row r="540" spans="1:6" x14ac:dyDescent="0.2">
      <c r="A540" s="125" t="s">
        <v>1731</v>
      </c>
      <c r="B540" s="126" t="s">
        <v>1731</v>
      </c>
      <c r="C540" s="2" t="s">
        <v>590</v>
      </c>
      <c r="D540" s="2" t="s">
        <v>821</v>
      </c>
      <c r="E540" s="2" t="s">
        <v>590</v>
      </c>
      <c r="F540" s="87" t="s">
        <v>2906</v>
      </c>
    </row>
    <row r="541" spans="1:6" x14ac:dyDescent="0.2">
      <c r="A541" s="125" t="s">
        <v>1760</v>
      </c>
      <c r="B541" s="126" t="s">
        <v>1760</v>
      </c>
      <c r="C541" s="2" t="s">
        <v>2247</v>
      </c>
      <c r="D541" s="2" t="s">
        <v>2059</v>
      </c>
      <c r="E541" s="2" t="s">
        <v>2059</v>
      </c>
      <c r="F541" s="87" t="s">
        <v>2914</v>
      </c>
    </row>
    <row r="542" spans="1:6" x14ac:dyDescent="0.2">
      <c r="A542" s="125" t="s">
        <v>1792</v>
      </c>
      <c r="B542" s="126" t="s">
        <v>1792</v>
      </c>
      <c r="C542" s="2" t="s">
        <v>747</v>
      </c>
      <c r="D542" s="2" t="s">
        <v>2065</v>
      </c>
      <c r="E542" s="2" t="s">
        <v>2437</v>
      </c>
      <c r="F542" s="87" t="s">
        <v>2905</v>
      </c>
    </row>
    <row r="543" spans="1:6" x14ac:dyDescent="0.2">
      <c r="A543" s="125" t="s">
        <v>1909</v>
      </c>
      <c r="B543" s="126" t="s">
        <v>1909</v>
      </c>
      <c r="C543" s="2" t="s">
        <v>834</v>
      </c>
      <c r="D543" s="2" t="s">
        <v>2065</v>
      </c>
      <c r="E543" s="2" t="s">
        <v>2437</v>
      </c>
      <c r="F543" s="87" t="s">
        <v>2902</v>
      </c>
    </row>
    <row r="544" spans="1:6" x14ac:dyDescent="0.2">
      <c r="A544" s="125" t="s">
        <v>1865</v>
      </c>
      <c r="B544" s="126" t="s">
        <v>1865</v>
      </c>
      <c r="C544" s="2" t="s">
        <v>2248</v>
      </c>
      <c r="D544" s="2" t="s">
        <v>2073</v>
      </c>
      <c r="E544" s="2" t="s">
        <v>2438</v>
      </c>
      <c r="F544" s="87" t="s">
        <v>2918</v>
      </c>
    </row>
    <row r="545" spans="1:6" x14ac:dyDescent="0.2">
      <c r="A545" s="125" t="s">
        <v>1947</v>
      </c>
      <c r="B545" s="126" t="s">
        <v>1947</v>
      </c>
      <c r="C545" s="2" t="s">
        <v>861</v>
      </c>
      <c r="D545" s="2" t="s">
        <v>861</v>
      </c>
      <c r="E545" s="2" t="s">
        <v>861</v>
      </c>
      <c r="F545" s="87" t="s">
        <v>2933</v>
      </c>
    </row>
    <row r="546" spans="1:6" x14ac:dyDescent="0.2">
      <c r="A546" s="125" t="s">
        <v>1141</v>
      </c>
      <c r="B546" s="126" t="s">
        <v>1141</v>
      </c>
      <c r="C546" s="2" t="s">
        <v>259</v>
      </c>
      <c r="D546" s="2" t="s">
        <v>249</v>
      </c>
      <c r="E546" s="2" t="s">
        <v>2113</v>
      </c>
      <c r="F546" s="87" t="s">
        <v>2922</v>
      </c>
    </row>
    <row r="547" spans="1:6" x14ac:dyDescent="0.2">
      <c r="A547" s="125" t="s">
        <v>890</v>
      </c>
      <c r="B547" s="126" t="s">
        <v>890</v>
      </c>
      <c r="C547" s="2" t="s">
        <v>80</v>
      </c>
      <c r="D547" s="2" t="s">
        <v>844</v>
      </c>
      <c r="E547" s="2" t="s">
        <v>2439</v>
      </c>
      <c r="F547" s="87" t="s">
        <v>2926</v>
      </c>
    </row>
    <row r="548" spans="1:6" x14ac:dyDescent="0.2">
      <c r="A548" s="125" t="s">
        <v>1505</v>
      </c>
      <c r="B548" s="126" t="s">
        <v>1505</v>
      </c>
      <c r="C548" s="2" t="s">
        <v>528</v>
      </c>
      <c r="D548" s="2" t="s">
        <v>2037</v>
      </c>
      <c r="E548" s="2" t="s">
        <v>528</v>
      </c>
      <c r="F548" s="87" t="s">
        <v>2915</v>
      </c>
    </row>
    <row r="549" spans="1:6" x14ac:dyDescent="0.2">
      <c r="A549" s="125" t="s">
        <v>1910</v>
      </c>
      <c r="B549" s="126" t="s">
        <v>1910</v>
      </c>
      <c r="C549" s="2" t="s">
        <v>835</v>
      </c>
      <c r="D549" s="2" t="s">
        <v>797</v>
      </c>
      <c r="E549" s="2" t="s">
        <v>835</v>
      </c>
      <c r="F549" s="87" t="s">
        <v>2902</v>
      </c>
    </row>
    <row r="550" spans="1:6" x14ac:dyDescent="0.2">
      <c r="A550" s="125" t="s">
        <v>1108</v>
      </c>
      <c r="B550" s="126" t="s">
        <v>1108</v>
      </c>
      <c r="C550" s="2" t="s">
        <v>238</v>
      </c>
      <c r="D550" s="2" t="s">
        <v>2351</v>
      </c>
      <c r="E550" s="2" t="s">
        <v>2351</v>
      </c>
      <c r="F550" s="87" t="s">
        <v>2916</v>
      </c>
    </row>
    <row r="551" spans="1:6" x14ac:dyDescent="0.2">
      <c r="A551" s="125" t="s">
        <v>1161</v>
      </c>
      <c r="B551" s="126" t="s">
        <v>1161</v>
      </c>
      <c r="C551" s="2" t="s">
        <v>275</v>
      </c>
      <c r="D551" s="2" t="s">
        <v>268</v>
      </c>
      <c r="E551" s="2" t="s">
        <v>2001</v>
      </c>
      <c r="F551" s="87" t="s">
        <v>2931</v>
      </c>
    </row>
    <row r="552" spans="1:6" x14ac:dyDescent="0.2">
      <c r="A552" s="125" t="s">
        <v>1035</v>
      </c>
      <c r="B552" s="126" t="s">
        <v>1035</v>
      </c>
      <c r="C552" s="2" t="s">
        <v>179</v>
      </c>
      <c r="D552" s="2" t="s">
        <v>164</v>
      </c>
      <c r="E552" s="2" t="s">
        <v>179</v>
      </c>
      <c r="F552" s="87" t="s">
        <v>2913</v>
      </c>
    </row>
    <row r="553" spans="1:6" x14ac:dyDescent="0.2">
      <c r="A553" s="125" t="s">
        <v>1911</v>
      </c>
      <c r="B553" s="126" t="s">
        <v>1911</v>
      </c>
      <c r="C553" s="2" t="s">
        <v>836</v>
      </c>
      <c r="D553" s="2" t="s">
        <v>218</v>
      </c>
      <c r="E553" s="2" t="s">
        <v>836</v>
      </c>
      <c r="F553" s="87" t="s">
        <v>2902</v>
      </c>
    </row>
    <row r="554" spans="1:6" x14ac:dyDescent="0.2">
      <c r="A554" s="125" t="s">
        <v>1207</v>
      </c>
      <c r="B554" s="126" t="s">
        <v>1207</v>
      </c>
      <c r="C554" s="2" t="s">
        <v>312</v>
      </c>
      <c r="D554" s="2" t="s">
        <v>2003</v>
      </c>
      <c r="E554" s="2" t="s">
        <v>2006</v>
      </c>
      <c r="F554" s="87" t="s">
        <v>2904</v>
      </c>
    </row>
    <row r="555" spans="1:6" x14ac:dyDescent="0.2">
      <c r="A555" s="125" t="s">
        <v>1224</v>
      </c>
      <c r="B555" s="126" t="s">
        <v>1224</v>
      </c>
      <c r="C555" s="2" t="s">
        <v>324</v>
      </c>
      <c r="D555" s="2" t="s">
        <v>317</v>
      </c>
      <c r="E555" s="2" t="s">
        <v>324</v>
      </c>
      <c r="F555" s="87" t="s">
        <v>2917</v>
      </c>
    </row>
    <row r="556" spans="1:6" x14ac:dyDescent="0.2">
      <c r="A556" s="125" t="s">
        <v>1225</v>
      </c>
      <c r="B556" s="126" t="s">
        <v>1225</v>
      </c>
      <c r="C556" s="2" t="s">
        <v>325</v>
      </c>
      <c r="D556" s="2" t="s">
        <v>317</v>
      </c>
      <c r="E556" s="2" t="s">
        <v>325</v>
      </c>
      <c r="F556" s="87" t="s">
        <v>2917</v>
      </c>
    </row>
    <row r="557" spans="1:6" x14ac:dyDescent="0.2">
      <c r="A557" s="125" t="s">
        <v>1632</v>
      </c>
      <c r="B557" s="126" t="s">
        <v>1632</v>
      </c>
      <c r="C557" s="2" t="s">
        <v>2249</v>
      </c>
      <c r="D557" s="2" t="s">
        <v>2044</v>
      </c>
      <c r="E557" s="2" t="s">
        <v>2440</v>
      </c>
      <c r="F557" s="87" t="s">
        <v>2935</v>
      </c>
    </row>
    <row r="558" spans="1:6" x14ac:dyDescent="0.2">
      <c r="A558" s="125" t="s">
        <v>1633</v>
      </c>
      <c r="B558" s="126" t="s">
        <v>1633</v>
      </c>
      <c r="C558" s="2" t="s">
        <v>626</v>
      </c>
      <c r="D558" s="2" t="s">
        <v>2044</v>
      </c>
      <c r="E558" s="2" t="s">
        <v>626</v>
      </c>
      <c r="F558" s="87" t="s">
        <v>2935</v>
      </c>
    </row>
    <row r="559" spans="1:6" x14ac:dyDescent="0.2">
      <c r="A559" s="125" t="s">
        <v>1310</v>
      </c>
      <c r="B559" s="126" t="s">
        <v>1310</v>
      </c>
      <c r="C559" s="2" t="s">
        <v>313</v>
      </c>
      <c r="D559" s="2" t="s">
        <v>2338</v>
      </c>
      <c r="E559" s="2" t="s">
        <v>313</v>
      </c>
      <c r="F559" s="87" t="s">
        <v>2910</v>
      </c>
    </row>
    <row r="560" spans="1:6" x14ac:dyDescent="0.2">
      <c r="A560" s="125" t="s">
        <v>940</v>
      </c>
      <c r="B560" s="126" t="s">
        <v>940</v>
      </c>
      <c r="C560" s="2" t="s">
        <v>121</v>
      </c>
      <c r="D560" s="2" t="s">
        <v>2396</v>
      </c>
      <c r="E560" s="2" t="s">
        <v>1975</v>
      </c>
      <c r="F560" s="87" t="s">
        <v>2928</v>
      </c>
    </row>
    <row r="561" spans="1:6" x14ac:dyDescent="0.2">
      <c r="A561" s="125" t="s">
        <v>1276</v>
      </c>
      <c r="B561" s="126" t="s">
        <v>1276</v>
      </c>
      <c r="C561" s="2" t="s">
        <v>364</v>
      </c>
      <c r="D561" s="2" t="s">
        <v>2361</v>
      </c>
      <c r="E561" s="2" t="s">
        <v>2441</v>
      </c>
      <c r="F561" s="87" t="s">
        <v>2924</v>
      </c>
    </row>
    <row r="562" spans="1:6" x14ac:dyDescent="0.2">
      <c r="A562" s="125" t="s">
        <v>1948</v>
      </c>
      <c r="B562" s="126" t="s">
        <v>1948</v>
      </c>
      <c r="C562" s="2" t="s">
        <v>425</v>
      </c>
      <c r="D562" s="2" t="s">
        <v>425</v>
      </c>
      <c r="E562" s="2" t="s">
        <v>425</v>
      </c>
      <c r="F562" s="87" t="s">
        <v>2933</v>
      </c>
    </row>
    <row r="563" spans="1:6" x14ac:dyDescent="0.2">
      <c r="A563" s="125" t="s">
        <v>1428</v>
      </c>
      <c r="B563" s="126" t="s">
        <v>1428</v>
      </c>
      <c r="C563" s="2" t="s">
        <v>471</v>
      </c>
      <c r="D563" s="2" t="s">
        <v>464</v>
      </c>
      <c r="E563" s="2" t="s">
        <v>471</v>
      </c>
      <c r="F563" s="87" t="s">
        <v>2932</v>
      </c>
    </row>
    <row r="564" spans="1:6" x14ac:dyDescent="0.2">
      <c r="A564" s="125" t="s">
        <v>1367</v>
      </c>
      <c r="B564" s="126" t="s">
        <v>1367</v>
      </c>
      <c r="C564" s="2" t="s">
        <v>425</v>
      </c>
      <c r="D564" s="2" t="s">
        <v>2362</v>
      </c>
      <c r="E564" s="2" t="s">
        <v>2362</v>
      </c>
      <c r="F564" s="87" t="s">
        <v>2929</v>
      </c>
    </row>
    <row r="565" spans="1:6" x14ac:dyDescent="0.2">
      <c r="A565" s="125" t="s">
        <v>1449</v>
      </c>
      <c r="B565" s="126" t="s">
        <v>1449</v>
      </c>
      <c r="C565" s="2" t="s">
        <v>487</v>
      </c>
      <c r="D565" s="2" t="s">
        <v>2033</v>
      </c>
      <c r="E565" s="2" t="s">
        <v>487</v>
      </c>
      <c r="F565" s="87" t="s">
        <v>2936</v>
      </c>
    </row>
    <row r="566" spans="1:6" x14ac:dyDescent="0.2">
      <c r="A566" s="125" t="s">
        <v>1478</v>
      </c>
      <c r="B566" s="126" t="s">
        <v>1478</v>
      </c>
      <c r="C566" s="2" t="s">
        <v>438</v>
      </c>
      <c r="D566" s="2" t="s">
        <v>495</v>
      </c>
      <c r="E566" s="2" t="s">
        <v>438</v>
      </c>
      <c r="F566" s="87" t="s">
        <v>2900</v>
      </c>
    </row>
    <row r="567" spans="1:6" x14ac:dyDescent="0.2">
      <c r="A567" s="125" t="s">
        <v>1530</v>
      </c>
      <c r="B567" s="126" t="s">
        <v>1530</v>
      </c>
      <c r="C567" s="2" t="s">
        <v>544</v>
      </c>
      <c r="D567" s="2" t="s">
        <v>495</v>
      </c>
      <c r="E567" s="2" t="s">
        <v>544</v>
      </c>
      <c r="F567" s="87" t="s">
        <v>2903</v>
      </c>
    </row>
    <row r="568" spans="1:6" x14ac:dyDescent="0.2">
      <c r="A568" s="125" t="s">
        <v>1109</v>
      </c>
      <c r="B568" s="126" t="s">
        <v>1109</v>
      </c>
      <c r="C568" s="2" t="s">
        <v>2250</v>
      </c>
      <c r="D568" s="2" t="s">
        <v>1992</v>
      </c>
      <c r="E568" s="2" t="s">
        <v>2546</v>
      </c>
      <c r="F568" s="87" t="s">
        <v>2916</v>
      </c>
    </row>
    <row r="569" spans="1:6" x14ac:dyDescent="0.2">
      <c r="A569" s="125" t="s">
        <v>1912</v>
      </c>
      <c r="B569" s="126" t="s">
        <v>1912</v>
      </c>
      <c r="C569" s="2" t="s">
        <v>837</v>
      </c>
      <c r="D569" s="2" t="s">
        <v>2079</v>
      </c>
      <c r="E569" s="2" t="s">
        <v>837</v>
      </c>
      <c r="F569" s="87" t="s">
        <v>2902</v>
      </c>
    </row>
    <row r="570" spans="1:6" x14ac:dyDescent="0.2">
      <c r="A570" s="125" t="s">
        <v>1551</v>
      </c>
      <c r="B570" s="126" t="s">
        <v>1551</v>
      </c>
      <c r="C570" s="2" t="s">
        <v>562</v>
      </c>
      <c r="D570" s="2" t="s">
        <v>2355</v>
      </c>
      <c r="E570" s="2" t="s">
        <v>562</v>
      </c>
      <c r="F570" s="87" t="s">
        <v>2921</v>
      </c>
    </row>
    <row r="571" spans="1:6" x14ac:dyDescent="0.2">
      <c r="A571" s="125" t="s">
        <v>941</v>
      </c>
      <c r="B571" s="126" t="s">
        <v>941</v>
      </c>
      <c r="C571" s="2" t="s">
        <v>122</v>
      </c>
      <c r="D571" s="2" t="s">
        <v>97</v>
      </c>
      <c r="E571" s="2" t="s">
        <v>1976</v>
      </c>
      <c r="F571" s="87" t="s">
        <v>2928</v>
      </c>
    </row>
    <row r="572" spans="1:6" x14ac:dyDescent="0.2">
      <c r="A572" s="125" t="s">
        <v>891</v>
      </c>
      <c r="B572" s="126" t="s">
        <v>891</v>
      </c>
      <c r="C572" s="2" t="s">
        <v>81</v>
      </c>
      <c r="D572" s="2" t="s">
        <v>70</v>
      </c>
      <c r="E572" s="2" t="s">
        <v>81</v>
      </c>
      <c r="F572" s="87" t="s">
        <v>2926</v>
      </c>
    </row>
    <row r="573" spans="1:6" x14ac:dyDescent="0.2">
      <c r="A573" s="125" t="s">
        <v>1226</v>
      </c>
      <c r="B573" s="126" t="s">
        <v>1226</v>
      </c>
      <c r="C573" s="2" t="s">
        <v>326</v>
      </c>
      <c r="D573" s="2" t="s">
        <v>326</v>
      </c>
      <c r="E573" s="2" t="s">
        <v>326</v>
      </c>
      <c r="F573" s="87" t="s">
        <v>2917</v>
      </c>
    </row>
    <row r="574" spans="1:6" x14ac:dyDescent="0.2">
      <c r="A574" s="125" t="s">
        <v>1761</v>
      </c>
      <c r="B574" s="126" t="s">
        <v>1761</v>
      </c>
      <c r="C574" s="2" t="s">
        <v>724</v>
      </c>
      <c r="D574" s="2" t="s">
        <v>2062</v>
      </c>
      <c r="E574" s="2" t="s">
        <v>2061</v>
      </c>
      <c r="F574" s="87" t="s">
        <v>2914</v>
      </c>
    </row>
    <row r="575" spans="1:6" x14ac:dyDescent="0.2">
      <c r="A575" s="125" t="s">
        <v>916</v>
      </c>
      <c r="B575" s="126" t="s">
        <v>916</v>
      </c>
      <c r="C575" s="2" t="s">
        <v>2251</v>
      </c>
      <c r="D575" s="2" t="s">
        <v>99</v>
      </c>
      <c r="E575" s="2" t="s">
        <v>2442</v>
      </c>
      <c r="F575" s="87" t="s">
        <v>2923</v>
      </c>
    </row>
    <row r="576" spans="1:6" x14ac:dyDescent="0.2">
      <c r="A576" s="125" t="s">
        <v>1450</v>
      </c>
      <c r="B576" s="126" t="s">
        <v>1450</v>
      </c>
      <c r="C576" s="2" t="s">
        <v>488</v>
      </c>
      <c r="D576" s="2" t="s">
        <v>2335</v>
      </c>
      <c r="E576" s="2" t="s">
        <v>488</v>
      </c>
      <c r="F576" s="87" t="s">
        <v>2936</v>
      </c>
    </row>
    <row r="577" spans="1:6" x14ac:dyDescent="0.2">
      <c r="A577" s="125" t="s">
        <v>1008</v>
      </c>
      <c r="B577" s="126" t="s">
        <v>1008</v>
      </c>
      <c r="C577" s="2" t="s">
        <v>156</v>
      </c>
      <c r="D577" s="2" t="s">
        <v>1979</v>
      </c>
      <c r="E577" s="2" t="s">
        <v>156</v>
      </c>
      <c r="F577" s="87" t="s">
        <v>2899</v>
      </c>
    </row>
    <row r="578" spans="1:6" x14ac:dyDescent="0.2">
      <c r="A578" s="125" t="s">
        <v>1009</v>
      </c>
      <c r="B578" s="126" t="s">
        <v>1009</v>
      </c>
      <c r="C578" s="2" t="s">
        <v>157</v>
      </c>
      <c r="D578" s="2" t="s">
        <v>149</v>
      </c>
      <c r="E578" s="2" t="s">
        <v>157</v>
      </c>
      <c r="F578" s="87" t="s">
        <v>2899</v>
      </c>
    </row>
    <row r="579" spans="1:6" x14ac:dyDescent="0.2">
      <c r="A579" s="125" t="s">
        <v>1010</v>
      </c>
      <c r="B579" s="126" t="s">
        <v>1010</v>
      </c>
      <c r="C579" s="2" t="s">
        <v>2252</v>
      </c>
      <c r="D579" s="2" t="s">
        <v>159</v>
      </c>
      <c r="E579" s="2" t="s">
        <v>2333</v>
      </c>
      <c r="F579" s="87" t="s">
        <v>2899</v>
      </c>
    </row>
    <row r="580" spans="1:6" x14ac:dyDescent="0.2">
      <c r="A580" s="125" t="s">
        <v>1634</v>
      </c>
      <c r="B580" s="126" t="s">
        <v>1634</v>
      </c>
      <c r="C580" s="2" t="s">
        <v>627</v>
      </c>
      <c r="D580" s="2" t="s">
        <v>847</v>
      </c>
      <c r="E580" s="2" t="s">
        <v>2045</v>
      </c>
      <c r="F580" s="87" t="s">
        <v>2935</v>
      </c>
    </row>
    <row r="581" spans="1:6" x14ac:dyDescent="0.2">
      <c r="A581" s="125" t="s">
        <v>892</v>
      </c>
      <c r="B581" s="126" t="s">
        <v>892</v>
      </c>
      <c r="C581" s="2" t="s">
        <v>82</v>
      </c>
      <c r="D581" s="2" t="s">
        <v>2443</v>
      </c>
      <c r="E581" s="2" t="s">
        <v>82</v>
      </c>
      <c r="F581" s="87" t="s">
        <v>2926</v>
      </c>
    </row>
    <row r="582" spans="1:6" x14ac:dyDescent="0.2">
      <c r="A582" s="125" t="s">
        <v>976</v>
      </c>
      <c r="B582" s="126" t="s">
        <v>976</v>
      </c>
      <c r="C582" s="2" t="s">
        <v>2253</v>
      </c>
      <c r="D582" s="2" t="s">
        <v>2334</v>
      </c>
      <c r="E582" s="2" t="s">
        <v>2444</v>
      </c>
      <c r="F582" s="87" t="s">
        <v>2909</v>
      </c>
    </row>
    <row r="583" spans="1:6" x14ac:dyDescent="0.2">
      <c r="A583" s="125" t="s">
        <v>1665</v>
      </c>
      <c r="B583" s="126" t="s">
        <v>1665</v>
      </c>
      <c r="C583" s="2" t="s">
        <v>654</v>
      </c>
      <c r="D583" s="2" t="s">
        <v>2049</v>
      </c>
      <c r="E583" s="2" t="s">
        <v>654</v>
      </c>
      <c r="F583" s="87" t="s">
        <v>2912</v>
      </c>
    </row>
    <row r="584" spans="1:6" x14ac:dyDescent="0.2">
      <c r="A584" s="125" t="s">
        <v>977</v>
      </c>
      <c r="B584" s="126" t="s">
        <v>977</v>
      </c>
      <c r="C584" s="2" t="s">
        <v>135</v>
      </c>
      <c r="D584" s="2" t="s">
        <v>182</v>
      </c>
      <c r="E584" s="2" t="s">
        <v>135</v>
      </c>
      <c r="F584" s="87" t="s">
        <v>2909</v>
      </c>
    </row>
    <row r="585" spans="1:6" x14ac:dyDescent="0.2">
      <c r="A585" s="125" t="s">
        <v>1162</v>
      </c>
      <c r="B585" s="126" t="s">
        <v>1162</v>
      </c>
      <c r="C585" s="2" t="s">
        <v>276</v>
      </c>
      <c r="D585" s="2" t="s">
        <v>1989</v>
      </c>
      <c r="E585" s="2" t="s">
        <v>2002</v>
      </c>
      <c r="F585" s="87" t="s">
        <v>2931</v>
      </c>
    </row>
    <row r="586" spans="1:6" x14ac:dyDescent="0.2">
      <c r="A586" s="125" t="s">
        <v>1702</v>
      </c>
      <c r="B586" s="126" t="s">
        <v>1702</v>
      </c>
      <c r="C586" s="2" t="s">
        <v>2254</v>
      </c>
      <c r="D586" s="2" t="s">
        <v>693</v>
      </c>
      <c r="E586" s="2" t="s">
        <v>2445</v>
      </c>
      <c r="F586" s="87" t="s">
        <v>2927</v>
      </c>
    </row>
    <row r="587" spans="1:6" x14ac:dyDescent="0.2">
      <c r="A587" s="125" t="s">
        <v>1732</v>
      </c>
      <c r="B587" s="126" t="s">
        <v>1732</v>
      </c>
      <c r="C587" s="2" t="s">
        <v>701</v>
      </c>
      <c r="D587" s="2" t="s">
        <v>2332</v>
      </c>
      <c r="E587" s="2" t="s">
        <v>701</v>
      </c>
      <c r="F587" s="87" t="s">
        <v>2906</v>
      </c>
    </row>
    <row r="588" spans="1:6" x14ac:dyDescent="0.2">
      <c r="A588" s="125" t="s">
        <v>1311</v>
      </c>
      <c r="B588" s="126" t="s">
        <v>1311</v>
      </c>
      <c r="C588" s="2" t="s">
        <v>389</v>
      </c>
      <c r="D588" s="2" t="s">
        <v>384</v>
      </c>
      <c r="E588" s="2" t="s">
        <v>389</v>
      </c>
      <c r="F588" s="87" t="s">
        <v>2910</v>
      </c>
    </row>
    <row r="589" spans="1:6" x14ac:dyDescent="0.2">
      <c r="A589" s="125" t="s">
        <v>1733</v>
      </c>
      <c r="B589" s="126" t="s">
        <v>1733</v>
      </c>
      <c r="C589" s="2" t="s">
        <v>702</v>
      </c>
      <c r="D589" s="2" t="s">
        <v>821</v>
      </c>
      <c r="E589" s="2" t="s">
        <v>2446</v>
      </c>
      <c r="F589" s="87" t="s">
        <v>2906</v>
      </c>
    </row>
    <row r="590" spans="1:6" x14ac:dyDescent="0.2">
      <c r="A590" s="125" t="s">
        <v>1949</v>
      </c>
      <c r="B590" s="126" t="s">
        <v>1949</v>
      </c>
      <c r="C590" s="2" t="s">
        <v>862</v>
      </c>
      <c r="D590" s="2" t="s">
        <v>842</v>
      </c>
      <c r="E590" s="2" t="s">
        <v>2080</v>
      </c>
      <c r="F590" s="87" t="s">
        <v>2933</v>
      </c>
    </row>
    <row r="591" spans="1:6" x14ac:dyDescent="0.2">
      <c r="A591" s="125" t="s">
        <v>1825</v>
      </c>
      <c r="B591" s="126" t="s">
        <v>1825</v>
      </c>
      <c r="C591" s="2" t="s">
        <v>771</v>
      </c>
      <c r="D591" s="2" t="s">
        <v>2028</v>
      </c>
      <c r="E591" s="2" t="s">
        <v>2028</v>
      </c>
      <c r="F591" s="87" t="s">
        <v>2919</v>
      </c>
    </row>
    <row r="592" spans="1:6" x14ac:dyDescent="0.2">
      <c r="A592" s="125" t="s">
        <v>1334</v>
      </c>
      <c r="B592" s="126" t="s">
        <v>1334</v>
      </c>
      <c r="C592" s="2" t="s">
        <v>2255</v>
      </c>
      <c r="D592" s="2" t="s">
        <v>2020</v>
      </c>
      <c r="E592" s="2" t="s">
        <v>2020</v>
      </c>
      <c r="F592" s="87" t="s">
        <v>2934</v>
      </c>
    </row>
    <row r="593" spans="1:6" x14ac:dyDescent="0.2">
      <c r="A593" s="125" t="s">
        <v>1793</v>
      </c>
      <c r="B593" s="126" t="s">
        <v>1793</v>
      </c>
      <c r="C593" s="2" t="s">
        <v>2256</v>
      </c>
      <c r="D593" s="2" t="s">
        <v>2447</v>
      </c>
      <c r="E593" s="2" t="s">
        <v>2447</v>
      </c>
      <c r="F593" s="87" t="s">
        <v>2905</v>
      </c>
    </row>
    <row r="594" spans="1:6" x14ac:dyDescent="0.2">
      <c r="A594" s="125" t="s">
        <v>1552</v>
      </c>
      <c r="B594" s="126" t="s">
        <v>1552</v>
      </c>
      <c r="C594" s="2" t="s">
        <v>563</v>
      </c>
      <c r="D594" s="2" t="s">
        <v>555</v>
      </c>
      <c r="E594" s="2" t="s">
        <v>563</v>
      </c>
      <c r="F594" s="87" t="s">
        <v>2921</v>
      </c>
    </row>
    <row r="595" spans="1:6" x14ac:dyDescent="0.2">
      <c r="A595" s="125" t="s">
        <v>1666</v>
      </c>
      <c r="B595" s="126" t="s">
        <v>1666</v>
      </c>
      <c r="C595" s="2" t="s">
        <v>2257</v>
      </c>
      <c r="D595" s="2" t="s">
        <v>2416</v>
      </c>
      <c r="E595" s="2" t="s">
        <v>2448</v>
      </c>
      <c r="F595" s="87" t="s">
        <v>2912</v>
      </c>
    </row>
    <row r="596" spans="1:6" x14ac:dyDescent="0.2">
      <c r="A596" s="125" t="s">
        <v>1553</v>
      </c>
      <c r="B596" s="126" t="s">
        <v>1553</v>
      </c>
      <c r="C596" s="2" t="s">
        <v>564</v>
      </c>
      <c r="D596" s="2" t="s">
        <v>2355</v>
      </c>
      <c r="E596" s="2" t="s">
        <v>564</v>
      </c>
      <c r="F596" s="87" t="s">
        <v>2921</v>
      </c>
    </row>
    <row r="597" spans="1:6" x14ac:dyDescent="0.2">
      <c r="A597" s="125" t="s">
        <v>1110</v>
      </c>
      <c r="B597" s="126" t="s">
        <v>1110</v>
      </c>
      <c r="C597" s="2" t="s">
        <v>2258</v>
      </c>
      <c r="D597" s="2" t="s">
        <v>2351</v>
      </c>
      <c r="E597" s="2" t="s">
        <v>2547</v>
      </c>
      <c r="F597" s="87" t="s">
        <v>2916</v>
      </c>
    </row>
    <row r="598" spans="1:6" x14ac:dyDescent="0.2">
      <c r="A598" s="125" t="s">
        <v>1187</v>
      </c>
      <c r="B598" s="126" t="s">
        <v>1187</v>
      </c>
      <c r="C598" s="2" t="s">
        <v>294</v>
      </c>
      <c r="D598" s="2" t="s">
        <v>288</v>
      </c>
      <c r="E598" s="2" t="s">
        <v>294</v>
      </c>
      <c r="F598" s="87" t="s">
        <v>2911</v>
      </c>
    </row>
    <row r="599" spans="1:6" x14ac:dyDescent="0.2">
      <c r="A599" s="125" t="s">
        <v>1188</v>
      </c>
      <c r="B599" s="126" t="s">
        <v>1188</v>
      </c>
      <c r="C599" s="2" t="s">
        <v>295</v>
      </c>
      <c r="D599" s="2" t="s">
        <v>288</v>
      </c>
      <c r="E599" s="2" t="s">
        <v>295</v>
      </c>
      <c r="F599" s="87" t="s">
        <v>2911</v>
      </c>
    </row>
    <row r="600" spans="1:6" x14ac:dyDescent="0.2">
      <c r="A600" s="125" t="s">
        <v>1479</v>
      </c>
      <c r="B600" s="126" t="s">
        <v>1479</v>
      </c>
      <c r="C600" s="2" t="s">
        <v>507</v>
      </c>
      <c r="D600" s="2" t="s">
        <v>2333</v>
      </c>
      <c r="E600" s="2" t="s">
        <v>507</v>
      </c>
      <c r="F600" s="87" t="s">
        <v>2900</v>
      </c>
    </row>
    <row r="601" spans="1:6" x14ac:dyDescent="0.2">
      <c r="A601" s="125" t="s">
        <v>1635</v>
      </c>
      <c r="B601" s="126" t="s">
        <v>1635</v>
      </c>
      <c r="C601" s="2" t="s">
        <v>628</v>
      </c>
      <c r="D601" s="2" t="s">
        <v>2044</v>
      </c>
      <c r="E601" s="2" t="s">
        <v>628</v>
      </c>
      <c r="F601" s="87" t="s">
        <v>2935</v>
      </c>
    </row>
    <row r="602" spans="1:6" x14ac:dyDescent="0.2">
      <c r="A602" s="125" t="s">
        <v>1950</v>
      </c>
      <c r="B602" s="126" t="s">
        <v>1950</v>
      </c>
      <c r="C602" s="2" t="s">
        <v>863</v>
      </c>
      <c r="D602" s="2" t="s">
        <v>842</v>
      </c>
      <c r="E602" s="2" t="s">
        <v>863</v>
      </c>
      <c r="F602" s="87" t="s">
        <v>2933</v>
      </c>
    </row>
    <row r="603" spans="1:6" x14ac:dyDescent="0.2">
      <c r="A603" s="125" t="s">
        <v>1866</v>
      </c>
      <c r="B603" s="126" t="s">
        <v>1866</v>
      </c>
      <c r="C603" s="2" t="s">
        <v>2259</v>
      </c>
      <c r="D603" s="2" t="s">
        <v>2073</v>
      </c>
      <c r="E603" s="2" t="s">
        <v>2449</v>
      </c>
      <c r="F603" s="87" t="s">
        <v>2918</v>
      </c>
    </row>
    <row r="604" spans="1:6" x14ac:dyDescent="0.2">
      <c r="A604" s="125" t="s">
        <v>942</v>
      </c>
      <c r="B604" s="126" t="s">
        <v>942</v>
      </c>
      <c r="C604" s="2" t="s">
        <v>2260</v>
      </c>
      <c r="D604" s="2" t="s">
        <v>1973</v>
      </c>
      <c r="E604" s="2" t="s">
        <v>2450</v>
      </c>
      <c r="F604" s="87" t="s">
        <v>2928</v>
      </c>
    </row>
    <row r="605" spans="1:6" x14ac:dyDescent="0.2">
      <c r="A605" s="125" t="s">
        <v>1588</v>
      </c>
      <c r="B605" s="126" t="s">
        <v>1588</v>
      </c>
      <c r="C605" s="2" t="s">
        <v>591</v>
      </c>
      <c r="D605" s="2" t="s">
        <v>495</v>
      </c>
      <c r="E605" s="2" t="s">
        <v>591</v>
      </c>
      <c r="F605" s="87" t="s">
        <v>2908</v>
      </c>
    </row>
    <row r="606" spans="1:6" x14ac:dyDescent="0.2">
      <c r="A606" s="125" t="s">
        <v>1480</v>
      </c>
      <c r="B606" s="126" t="s">
        <v>1480</v>
      </c>
      <c r="C606" s="2" t="s">
        <v>2261</v>
      </c>
      <c r="D606" s="2" t="s">
        <v>495</v>
      </c>
      <c r="E606" s="2" t="s">
        <v>2451</v>
      </c>
      <c r="F606" s="87" t="s">
        <v>2900</v>
      </c>
    </row>
    <row r="607" spans="1:6" x14ac:dyDescent="0.2">
      <c r="A607" s="125" t="s">
        <v>1531</v>
      </c>
      <c r="B607" s="126" t="s">
        <v>1531</v>
      </c>
      <c r="C607" s="2" t="s">
        <v>545</v>
      </c>
      <c r="D607" s="2" t="s">
        <v>495</v>
      </c>
      <c r="E607" s="2" t="s">
        <v>545</v>
      </c>
      <c r="F607" s="87" t="s">
        <v>2903</v>
      </c>
    </row>
    <row r="608" spans="1:6" x14ac:dyDescent="0.2">
      <c r="A608" s="125" t="s">
        <v>1481</v>
      </c>
      <c r="B608" s="126" t="s">
        <v>1481</v>
      </c>
      <c r="C608" s="2" t="s">
        <v>2114</v>
      </c>
      <c r="D608" s="2" t="s">
        <v>495</v>
      </c>
      <c r="E608" s="2" t="s">
        <v>2114</v>
      </c>
      <c r="F608" s="87" t="s">
        <v>2900</v>
      </c>
    </row>
    <row r="609" spans="1:6" x14ac:dyDescent="0.2">
      <c r="A609" s="125" t="s">
        <v>1913</v>
      </c>
      <c r="B609" s="126" t="s">
        <v>1913</v>
      </c>
      <c r="C609" s="2" t="s">
        <v>2262</v>
      </c>
      <c r="D609" s="2" t="s">
        <v>2078</v>
      </c>
      <c r="E609" s="2" t="s">
        <v>2452</v>
      </c>
      <c r="F609" s="87" t="s">
        <v>2902</v>
      </c>
    </row>
    <row r="610" spans="1:6" x14ac:dyDescent="0.2">
      <c r="A610" s="125" t="s">
        <v>1762</v>
      </c>
      <c r="B610" s="126" t="s">
        <v>1762</v>
      </c>
      <c r="C610" s="2" t="s">
        <v>617</v>
      </c>
      <c r="D610" s="2" t="s">
        <v>716</v>
      </c>
      <c r="E610" s="2" t="s">
        <v>617</v>
      </c>
      <c r="F610" s="87" t="s">
        <v>2914</v>
      </c>
    </row>
    <row r="611" spans="1:6" x14ac:dyDescent="0.2">
      <c r="A611" s="125" t="s">
        <v>1088</v>
      </c>
      <c r="B611" s="126" t="s">
        <v>1088</v>
      </c>
      <c r="C611" s="2" t="s">
        <v>222</v>
      </c>
      <c r="D611" s="2" t="s">
        <v>209</v>
      </c>
      <c r="E611" s="2" t="s">
        <v>222</v>
      </c>
      <c r="F611" s="87" t="s">
        <v>2901</v>
      </c>
    </row>
    <row r="612" spans="1:6" x14ac:dyDescent="0.2">
      <c r="A612" s="125" t="s">
        <v>978</v>
      </c>
      <c r="B612" s="126" t="s">
        <v>978</v>
      </c>
      <c r="C612" s="2" t="s">
        <v>136</v>
      </c>
      <c r="D612" s="2" t="s">
        <v>164</v>
      </c>
      <c r="E612" s="2" t="s">
        <v>136</v>
      </c>
      <c r="F612" s="87" t="s">
        <v>2909</v>
      </c>
    </row>
    <row r="613" spans="1:6" x14ac:dyDescent="0.2">
      <c r="A613" s="125" t="s">
        <v>1036</v>
      </c>
      <c r="B613" s="126" t="s">
        <v>1036</v>
      </c>
      <c r="C613" s="2" t="s">
        <v>180</v>
      </c>
      <c r="D613" s="2" t="s">
        <v>164</v>
      </c>
      <c r="E613" s="2" t="s">
        <v>180</v>
      </c>
      <c r="F613" s="87" t="s">
        <v>2913</v>
      </c>
    </row>
    <row r="614" spans="1:6" x14ac:dyDescent="0.2">
      <c r="A614" s="125" t="s">
        <v>1794</v>
      </c>
      <c r="B614" s="126" t="s">
        <v>1794</v>
      </c>
      <c r="C614" s="2" t="s">
        <v>2263</v>
      </c>
      <c r="D614" s="2" t="s">
        <v>2453</v>
      </c>
      <c r="E614" s="2" t="s">
        <v>2453</v>
      </c>
      <c r="F614" s="87" t="s">
        <v>2905</v>
      </c>
    </row>
    <row r="615" spans="1:6" x14ac:dyDescent="0.2">
      <c r="A615" s="125" t="s">
        <v>893</v>
      </c>
      <c r="B615" s="126" t="s">
        <v>893</v>
      </c>
      <c r="C615" s="2" t="s">
        <v>80</v>
      </c>
      <c r="D615" s="2" t="s">
        <v>844</v>
      </c>
      <c r="E615" s="2" t="s">
        <v>2548</v>
      </c>
      <c r="F615" s="87" t="s">
        <v>2926</v>
      </c>
    </row>
    <row r="616" spans="1:6" x14ac:dyDescent="0.2">
      <c r="A616" s="125" t="s">
        <v>894</v>
      </c>
      <c r="B616" s="126" t="s">
        <v>894</v>
      </c>
      <c r="C616" s="2" t="s">
        <v>83</v>
      </c>
      <c r="D616" s="2" t="s">
        <v>844</v>
      </c>
      <c r="E616" s="2" t="s">
        <v>83</v>
      </c>
      <c r="F616" s="87" t="s">
        <v>2926</v>
      </c>
    </row>
    <row r="617" spans="1:6" x14ac:dyDescent="0.2">
      <c r="A617" s="125" t="s">
        <v>1611</v>
      </c>
      <c r="B617" s="126" t="s">
        <v>1611</v>
      </c>
      <c r="C617" s="2" t="s">
        <v>609</v>
      </c>
      <c r="D617" s="2" t="s">
        <v>2181</v>
      </c>
      <c r="E617" s="2" t="s">
        <v>609</v>
      </c>
      <c r="F617" s="87" t="s">
        <v>2920</v>
      </c>
    </row>
    <row r="618" spans="1:6" x14ac:dyDescent="0.2">
      <c r="A618" s="125" t="s">
        <v>1636</v>
      </c>
      <c r="B618" s="126" t="s">
        <v>1636</v>
      </c>
      <c r="C618" s="2" t="s">
        <v>629</v>
      </c>
      <c r="D618" s="2" t="s">
        <v>645</v>
      </c>
      <c r="E618" s="2" t="s">
        <v>629</v>
      </c>
      <c r="F618" s="87" t="s">
        <v>2935</v>
      </c>
    </row>
    <row r="619" spans="1:6" x14ac:dyDescent="0.2">
      <c r="A619" s="125" t="s">
        <v>1734</v>
      </c>
      <c r="B619" s="126" t="s">
        <v>1734</v>
      </c>
      <c r="C619" s="2" t="s">
        <v>703</v>
      </c>
      <c r="D619" s="2" t="s">
        <v>821</v>
      </c>
      <c r="E619" s="2" t="s">
        <v>703</v>
      </c>
      <c r="F619" s="87" t="s">
        <v>2906</v>
      </c>
    </row>
    <row r="620" spans="1:6" x14ac:dyDescent="0.2">
      <c r="A620" s="125" t="s">
        <v>1227</v>
      </c>
      <c r="B620" s="126" t="s">
        <v>1227</v>
      </c>
      <c r="C620" s="2" t="s">
        <v>327</v>
      </c>
      <c r="D620" s="2" t="s">
        <v>316</v>
      </c>
      <c r="E620" s="2" t="s">
        <v>327</v>
      </c>
      <c r="F620" s="87" t="s">
        <v>2917</v>
      </c>
    </row>
    <row r="621" spans="1:6" x14ac:dyDescent="0.2">
      <c r="A621" s="125" t="s">
        <v>1795</v>
      </c>
      <c r="B621" s="126" t="s">
        <v>1795</v>
      </c>
      <c r="C621" s="2" t="s">
        <v>2264</v>
      </c>
      <c r="D621" s="2" t="s">
        <v>2549</v>
      </c>
      <c r="E621" s="2" t="s">
        <v>2549</v>
      </c>
      <c r="F621" s="87" t="s">
        <v>2905</v>
      </c>
    </row>
    <row r="622" spans="1:6" x14ac:dyDescent="0.2">
      <c r="A622" s="125" t="s">
        <v>1735</v>
      </c>
      <c r="B622" s="126" t="s">
        <v>1735</v>
      </c>
      <c r="C622" s="2" t="s">
        <v>704</v>
      </c>
      <c r="D622" s="2" t="s">
        <v>2332</v>
      </c>
      <c r="E622" s="2" t="s">
        <v>704</v>
      </c>
      <c r="F622" s="87" t="s">
        <v>2906</v>
      </c>
    </row>
    <row r="623" spans="1:6" x14ac:dyDescent="0.2">
      <c r="A623" s="125" t="s">
        <v>1703</v>
      </c>
      <c r="B623" s="126" t="s">
        <v>1703</v>
      </c>
      <c r="C623" s="2" t="s">
        <v>683</v>
      </c>
      <c r="D623" s="2" t="s">
        <v>693</v>
      </c>
      <c r="E623" s="2" t="s">
        <v>693</v>
      </c>
      <c r="F623" s="87" t="s">
        <v>2927</v>
      </c>
    </row>
    <row r="624" spans="1:6" x14ac:dyDescent="0.2">
      <c r="A624" s="125" t="s">
        <v>1111</v>
      </c>
      <c r="B624" s="126" t="s">
        <v>1111</v>
      </c>
      <c r="C624" s="2" t="s">
        <v>197</v>
      </c>
      <c r="D624" s="2" t="s">
        <v>1989</v>
      </c>
      <c r="E624" s="2" t="s">
        <v>1993</v>
      </c>
      <c r="F624" s="87" t="s">
        <v>2916</v>
      </c>
    </row>
    <row r="625" spans="1:6" x14ac:dyDescent="0.2">
      <c r="A625" s="125" t="s">
        <v>1667</v>
      </c>
      <c r="B625" s="126" t="s">
        <v>1667</v>
      </c>
      <c r="C625" s="2" t="s">
        <v>655</v>
      </c>
      <c r="D625" s="2" t="s">
        <v>2049</v>
      </c>
      <c r="E625" s="2" t="s">
        <v>2115</v>
      </c>
      <c r="F625" s="87" t="s">
        <v>2912</v>
      </c>
    </row>
    <row r="626" spans="1:6" x14ac:dyDescent="0.2">
      <c r="A626" s="125" t="s">
        <v>1668</v>
      </c>
      <c r="B626" s="126" t="s">
        <v>1668</v>
      </c>
      <c r="C626" s="2" t="s">
        <v>656</v>
      </c>
      <c r="D626" s="2" t="s">
        <v>2049</v>
      </c>
      <c r="E626" s="2" t="s">
        <v>656</v>
      </c>
      <c r="F626" s="87" t="s">
        <v>2912</v>
      </c>
    </row>
    <row r="627" spans="1:6" x14ac:dyDescent="0.2">
      <c r="A627" s="125" t="s">
        <v>1637</v>
      </c>
      <c r="B627" s="126" t="s">
        <v>1637</v>
      </c>
      <c r="C627" s="2" t="s">
        <v>630</v>
      </c>
      <c r="D627" s="2" t="s">
        <v>847</v>
      </c>
      <c r="E627" s="2" t="s">
        <v>2046</v>
      </c>
      <c r="F627" s="87" t="s">
        <v>2935</v>
      </c>
    </row>
    <row r="628" spans="1:6" x14ac:dyDescent="0.2">
      <c r="A628" s="125" t="s">
        <v>1638</v>
      </c>
      <c r="B628" s="126" t="s">
        <v>1638</v>
      </c>
      <c r="C628" s="2" t="s">
        <v>631</v>
      </c>
      <c r="D628" s="2" t="s">
        <v>847</v>
      </c>
      <c r="E628" s="2" t="s">
        <v>631</v>
      </c>
      <c r="F628" s="87" t="s">
        <v>2935</v>
      </c>
    </row>
    <row r="629" spans="1:6" x14ac:dyDescent="0.2">
      <c r="A629" s="125" t="s">
        <v>1763</v>
      </c>
      <c r="B629" s="126" t="s">
        <v>1763</v>
      </c>
      <c r="C629" s="2" t="s">
        <v>725</v>
      </c>
      <c r="D629" s="2" t="s">
        <v>2062</v>
      </c>
      <c r="E629" s="2" t="s">
        <v>725</v>
      </c>
      <c r="F629" s="87" t="s">
        <v>2914</v>
      </c>
    </row>
    <row r="630" spans="1:6" x14ac:dyDescent="0.2">
      <c r="A630" s="125" t="s">
        <v>943</v>
      </c>
      <c r="B630" s="126" t="s">
        <v>943</v>
      </c>
      <c r="C630" s="2" t="s">
        <v>123</v>
      </c>
      <c r="D630" s="2" t="s">
        <v>2376</v>
      </c>
      <c r="E630" s="2" t="s">
        <v>2550</v>
      </c>
      <c r="F630" s="87" t="s">
        <v>2928</v>
      </c>
    </row>
    <row r="631" spans="1:6" x14ac:dyDescent="0.2">
      <c r="A631" s="125" t="s">
        <v>944</v>
      </c>
      <c r="B631" s="126" t="s">
        <v>944</v>
      </c>
      <c r="C631" s="2" t="s">
        <v>112</v>
      </c>
      <c r="D631" s="2" t="s">
        <v>97</v>
      </c>
      <c r="E631" s="2" t="s">
        <v>2551</v>
      </c>
      <c r="F631" s="87" t="s">
        <v>2928</v>
      </c>
    </row>
    <row r="632" spans="1:6" x14ac:dyDescent="0.2">
      <c r="A632" s="125" t="s">
        <v>1277</v>
      </c>
      <c r="B632" s="126" t="s">
        <v>1277</v>
      </c>
      <c r="C632" s="2" t="s">
        <v>365</v>
      </c>
      <c r="D632" s="2" t="s">
        <v>381</v>
      </c>
      <c r="E632" s="2" t="s">
        <v>365</v>
      </c>
      <c r="F632" s="87" t="s">
        <v>2924</v>
      </c>
    </row>
    <row r="633" spans="1:6" x14ac:dyDescent="0.2">
      <c r="A633" s="125" t="s">
        <v>1826</v>
      </c>
      <c r="B633" s="126" t="s">
        <v>1826</v>
      </c>
      <c r="C633" s="2" t="s">
        <v>772</v>
      </c>
      <c r="D633" s="2" t="s">
        <v>2068</v>
      </c>
      <c r="E633" s="2" t="s">
        <v>2454</v>
      </c>
      <c r="F633" s="87" t="s">
        <v>2919</v>
      </c>
    </row>
    <row r="634" spans="1:6" x14ac:dyDescent="0.2">
      <c r="A634" s="125" t="s">
        <v>1228</v>
      </c>
      <c r="B634" s="126" t="s">
        <v>1228</v>
      </c>
      <c r="C634" s="2" t="s">
        <v>328</v>
      </c>
      <c r="D634" s="2" t="s">
        <v>331</v>
      </c>
      <c r="E634" s="2" t="s">
        <v>328</v>
      </c>
      <c r="F634" s="87" t="s">
        <v>2917</v>
      </c>
    </row>
    <row r="635" spans="1:6" x14ac:dyDescent="0.2">
      <c r="A635" s="125" t="s">
        <v>945</v>
      </c>
      <c r="B635" s="126" t="s">
        <v>945</v>
      </c>
      <c r="C635" s="2" t="s">
        <v>124</v>
      </c>
      <c r="D635" s="2" t="s">
        <v>2376</v>
      </c>
      <c r="E635" s="2" t="s">
        <v>1977</v>
      </c>
      <c r="F635" s="87" t="s">
        <v>2928</v>
      </c>
    </row>
    <row r="636" spans="1:6" x14ac:dyDescent="0.2">
      <c r="A636" s="125" t="s">
        <v>1914</v>
      </c>
      <c r="B636" s="126" t="s">
        <v>1914</v>
      </c>
      <c r="C636" s="2" t="s">
        <v>838</v>
      </c>
      <c r="D636" s="2" t="s">
        <v>2039</v>
      </c>
      <c r="E636" s="2" t="s">
        <v>2039</v>
      </c>
      <c r="F636" s="87" t="s">
        <v>2902</v>
      </c>
    </row>
    <row r="637" spans="1:6" x14ac:dyDescent="0.2">
      <c r="A637" s="125" t="s">
        <v>1827</v>
      </c>
      <c r="B637" s="126" t="s">
        <v>1827</v>
      </c>
      <c r="C637" s="2" t="s">
        <v>773</v>
      </c>
      <c r="D637" s="2" t="s">
        <v>764</v>
      </c>
      <c r="E637" s="2" t="s">
        <v>773</v>
      </c>
      <c r="F637" s="87" t="s">
        <v>2919</v>
      </c>
    </row>
    <row r="638" spans="1:6" x14ac:dyDescent="0.2">
      <c r="A638" s="125" t="s">
        <v>895</v>
      </c>
      <c r="B638" s="126" t="s">
        <v>895</v>
      </c>
      <c r="C638" s="2" t="s">
        <v>84</v>
      </c>
      <c r="D638" s="2" t="s">
        <v>844</v>
      </c>
      <c r="E638" s="2" t="s">
        <v>2552</v>
      </c>
      <c r="F638" s="87" t="s">
        <v>2926</v>
      </c>
    </row>
    <row r="639" spans="1:6" x14ac:dyDescent="0.2">
      <c r="A639" s="125" t="s">
        <v>1335</v>
      </c>
      <c r="B639" s="126" t="s">
        <v>1335</v>
      </c>
      <c r="C639" s="2" t="s">
        <v>403</v>
      </c>
      <c r="D639" s="2" t="s">
        <v>497</v>
      </c>
      <c r="E639" s="2" t="s">
        <v>403</v>
      </c>
      <c r="F639" s="87" t="s">
        <v>2934</v>
      </c>
    </row>
    <row r="640" spans="1:6" x14ac:dyDescent="0.2">
      <c r="A640" s="125" t="s">
        <v>1915</v>
      </c>
      <c r="B640" s="126" t="s">
        <v>1915</v>
      </c>
      <c r="C640" s="2" t="s">
        <v>2265</v>
      </c>
      <c r="D640" s="2" t="s">
        <v>753</v>
      </c>
      <c r="E640" s="2" t="s">
        <v>2455</v>
      </c>
      <c r="F640" s="87" t="s">
        <v>2902</v>
      </c>
    </row>
    <row r="641" spans="1:6" x14ac:dyDescent="0.2">
      <c r="A641" s="125" t="s">
        <v>1828</v>
      </c>
      <c r="B641" s="126" t="s">
        <v>1828</v>
      </c>
      <c r="C641" s="2" t="s">
        <v>2252</v>
      </c>
      <c r="D641" s="2" t="s">
        <v>2028</v>
      </c>
      <c r="E641" s="2" t="s">
        <v>2333</v>
      </c>
      <c r="F641" s="87" t="s">
        <v>2919</v>
      </c>
    </row>
    <row r="642" spans="1:6" x14ac:dyDescent="0.2">
      <c r="A642" s="125" t="s">
        <v>1112</v>
      </c>
      <c r="B642" s="126" t="s">
        <v>1112</v>
      </c>
      <c r="C642" s="2" t="s">
        <v>239</v>
      </c>
      <c r="D642" s="2" t="s">
        <v>2456</v>
      </c>
      <c r="E642" s="2" t="s">
        <v>239</v>
      </c>
      <c r="F642" s="87" t="s">
        <v>2916</v>
      </c>
    </row>
    <row r="643" spans="1:6" x14ac:dyDescent="0.2">
      <c r="A643" s="125" t="s">
        <v>1368</v>
      </c>
      <c r="B643" s="126" t="s">
        <v>1368</v>
      </c>
      <c r="C643" s="2" t="s">
        <v>426</v>
      </c>
      <c r="D643" s="2" t="s">
        <v>757</v>
      </c>
      <c r="E643" s="2" t="s">
        <v>2457</v>
      </c>
      <c r="F643" s="87" t="s">
        <v>2929</v>
      </c>
    </row>
    <row r="644" spans="1:6" x14ac:dyDescent="0.2">
      <c r="A644" s="125" t="s">
        <v>1369</v>
      </c>
      <c r="B644" s="126" t="s">
        <v>1369</v>
      </c>
      <c r="C644" s="2" t="s">
        <v>427</v>
      </c>
      <c r="D644" s="2" t="s">
        <v>757</v>
      </c>
      <c r="E644" s="2" t="s">
        <v>427</v>
      </c>
      <c r="F644" s="87" t="s">
        <v>2929</v>
      </c>
    </row>
    <row r="645" spans="1:6" x14ac:dyDescent="0.2">
      <c r="A645" s="125" t="s">
        <v>1370</v>
      </c>
      <c r="B645" s="126" t="s">
        <v>1370</v>
      </c>
      <c r="C645" s="2" t="s">
        <v>428</v>
      </c>
      <c r="D645" s="2" t="s">
        <v>757</v>
      </c>
      <c r="E645" s="2" t="s">
        <v>428</v>
      </c>
      <c r="F645" s="87" t="s">
        <v>2929</v>
      </c>
    </row>
    <row r="646" spans="1:6" x14ac:dyDescent="0.2">
      <c r="A646" s="125" t="s">
        <v>1829</v>
      </c>
      <c r="B646" s="126" t="s">
        <v>1829</v>
      </c>
      <c r="C646" s="2" t="s">
        <v>774</v>
      </c>
      <c r="D646" s="2" t="s">
        <v>803</v>
      </c>
      <c r="E646" s="2" t="s">
        <v>774</v>
      </c>
      <c r="F646" s="87" t="s">
        <v>2919</v>
      </c>
    </row>
    <row r="647" spans="1:6" x14ac:dyDescent="0.2">
      <c r="A647" s="125" t="s">
        <v>1867</v>
      </c>
      <c r="B647" s="126" t="s">
        <v>1867</v>
      </c>
      <c r="C647" s="2" t="s">
        <v>805</v>
      </c>
      <c r="D647" s="2" t="s">
        <v>803</v>
      </c>
      <c r="E647" s="2" t="s">
        <v>805</v>
      </c>
      <c r="F647" s="87" t="s">
        <v>2918</v>
      </c>
    </row>
    <row r="648" spans="1:6" x14ac:dyDescent="0.2">
      <c r="A648" s="125" t="s">
        <v>1554</v>
      </c>
      <c r="B648" s="126" t="s">
        <v>1554</v>
      </c>
      <c r="C648" s="2" t="s">
        <v>565</v>
      </c>
      <c r="D648" s="2" t="s">
        <v>555</v>
      </c>
      <c r="E648" s="2" t="s">
        <v>565</v>
      </c>
      <c r="F648" s="87" t="s">
        <v>2921</v>
      </c>
    </row>
    <row r="649" spans="1:6" x14ac:dyDescent="0.2">
      <c r="A649" s="125" t="s">
        <v>1868</v>
      </c>
      <c r="B649" s="126" t="s">
        <v>1868</v>
      </c>
      <c r="C649" s="2" t="s">
        <v>218</v>
      </c>
      <c r="D649" s="2" t="s">
        <v>2072</v>
      </c>
      <c r="E649" s="2" t="s">
        <v>2072</v>
      </c>
      <c r="F649" s="87" t="s">
        <v>2918</v>
      </c>
    </row>
    <row r="650" spans="1:6" x14ac:dyDescent="0.2">
      <c r="A650" s="125" t="s">
        <v>1869</v>
      </c>
      <c r="B650" s="126" t="s">
        <v>1869</v>
      </c>
      <c r="C650" s="2" t="s">
        <v>2266</v>
      </c>
      <c r="D650" s="2" t="s">
        <v>2072</v>
      </c>
      <c r="E650" s="2" t="s">
        <v>2458</v>
      </c>
      <c r="F650" s="87" t="s">
        <v>2918</v>
      </c>
    </row>
    <row r="651" spans="1:6" x14ac:dyDescent="0.2">
      <c r="A651" s="125" t="s">
        <v>1048</v>
      </c>
      <c r="B651" s="126" t="s">
        <v>1048</v>
      </c>
      <c r="C651" s="2" t="s">
        <v>191</v>
      </c>
      <c r="D651" s="2" t="s">
        <v>828</v>
      </c>
      <c r="E651" s="2" t="s">
        <v>2116</v>
      </c>
      <c r="F651" s="87" t="s">
        <v>2925</v>
      </c>
    </row>
    <row r="652" spans="1:6" x14ac:dyDescent="0.2">
      <c r="A652" s="125" t="s">
        <v>1089</v>
      </c>
      <c r="B652" s="126" t="s">
        <v>1089</v>
      </c>
      <c r="C652" s="2" t="s">
        <v>223</v>
      </c>
      <c r="D652" s="2" t="s">
        <v>209</v>
      </c>
      <c r="E652" s="2" t="s">
        <v>223</v>
      </c>
      <c r="F652" s="87" t="s">
        <v>2901</v>
      </c>
    </row>
    <row r="653" spans="1:6" x14ac:dyDescent="0.2">
      <c r="A653" s="125" t="s">
        <v>1090</v>
      </c>
      <c r="B653" s="126" t="s">
        <v>1090</v>
      </c>
      <c r="C653" s="2" t="s">
        <v>224</v>
      </c>
      <c r="D653" s="2" t="s">
        <v>209</v>
      </c>
      <c r="E653" s="2" t="s">
        <v>2553</v>
      </c>
      <c r="F653" s="87" t="s">
        <v>2901</v>
      </c>
    </row>
    <row r="654" spans="1:6" x14ac:dyDescent="0.2">
      <c r="A654" s="125" t="s">
        <v>1049</v>
      </c>
      <c r="B654" s="126" t="s">
        <v>1049</v>
      </c>
      <c r="C654" s="2" t="s">
        <v>192</v>
      </c>
      <c r="D654" s="2" t="s">
        <v>1964</v>
      </c>
      <c r="E654" s="2" t="s">
        <v>2459</v>
      </c>
      <c r="F654" s="87" t="s">
        <v>2925</v>
      </c>
    </row>
    <row r="655" spans="1:6" x14ac:dyDescent="0.2">
      <c r="A655" s="125" t="s">
        <v>1050</v>
      </c>
      <c r="B655" s="126" t="s">
        <v>1050</v>
      </c>
      <c r="C655" s="2" t="s">
        <v>193</v>
      </c>
      <c r="D655" s="2" t="s">
        <v>1964</v>
      </c>
      <c r="E655" s="2" t="s">
        <v>193</v>
      </c>
      <c r="F655" s="87" t="s">
        <v>2925</v>
      </c>
    </row>
    <row r="656" spans="1:6" x14ac:dyDescent="0.2">
      <c r="A656" s="125" t="s">
        <v>1189</v>
      </c>
      <c r="B656" s="126" t="s">
        <v>1189</v>
      </c>
      <c r="C656" s="2" t="s">
        <v>296</v>
      </c>
      <c r="D656" s="2" t="s">
        <v>288</v>
      </c>
      <c r="E656" s="2" t="s">
        <v>296</v>
      </c>
      <c r="F656" s="87" t="s">
        <v>2911</v>
      </c>
    </row>
    <row r="657" spans="1:6" x14ac:dyDescent="0.2">
      <c r="A657" s="125" t="s">
        <v>1669</v>
      </c>
      <c r="B657" s="126" t="s">
        <v>1669</v>
      </c>
      <c r="C657" s="2" t="s">
        <v>657</v>
      </c>
      <c r="D657" s="2" t="s">
        <v>647</v>
      </c>
      <c r="E657" s="2" t="s">
        <v>657</v>
      </c>
      <c r="F657" s="87" t="s">
        <v>2912</v>
      </c>
    </row>
    <row r="658" spans="1:6" x14ac:dyDescent="0.2">
      <c r="A658" s="125" t="s">
        <v>1796</v>
      </c>
      <c r="B658" s="126" t="s">
        <v>1796</v>
      </c>
      <c r="C658" s="2" t="s">
        <v>2267</v>
      </c>
      <c r="D658" s="2" t="s">
        <v>736</v>
      </c>
      <c r="E658" s="2" t="s">
        <v>2460</v>
      </c>
      <c r="F658" s="87" t="s">
        <v>2905</v>
      </c>
    </row>
    <row r="659" spans="1:6" x14ac:dyDescent="0.2">
      <c r="A659" s="125" t="s">
        <v>1208</v>
      </c>
      <c r="B659" s="126" t="s">
        <v>1208</v>
      </c>
      <c r="C659" s="2" t="s">
        <v>313</v>
      </c>
      <c r="D659" s="2" t="s">
        <v>2003</v>
      </c>
      <c r="E659" s="2" t="s">
        <v>313</v>
      </c>
      <c r="F659" s="87" t="s">
        <v>2904</v>
      </c>
    </row>
    <row r="660" spans="1:6" x14ac:dyDescent="0.2">
      <c r="A660" s="125" t="s">
        <v>1051</v>
      </c>
      <c r="B660" s="126" t="s">
        <v>1051</v>
      </c>
      <c r="C660" s="2" t="s">
        <v>2268</v>
      </c>
      <c r="D660" s="2" t="s">
        <v>2358</v>
      </c>
      <c r="E660" s="2" t="s">
        <v>2461</v>
      </c>
      <c r="F660" s="87" t="s">
        <v>2925</v>
      </c>
    </row>
    <row r="661" spans="1:6" x14ac:dyDescent="0.2">
      <c r="A661" s="125" t="s">
        <v>1052</v>
      </c>
      <c r="B661" s="126" t="s">
        <v>1052</v>
      </c>
      <c r="C661" s="2" t="s">
        <v>194</v>
      </c>
      <c r="D661" s="2" t="s">
        <v>2358</v>
      </c>
      <c r="E661" s="2" t="s">
        <v>1986</v>
      </c>
      <c r="F661" s="87" t="s">
        <v>2925</v>
      </c>
    </row>
    <row r="662" spans="1:6" x14ac:dyDescent="0.2">
      <c r="A662" s="125" t="s">
        <v>1229</v>
      </c>
      <c r="B662" s="126" t="s">
        <v>1229</v>
      </c>
      <c r="C662" s="2" t="s">
        <v>329</v>
      </c>
      <c r="D662" s="2" t="s">
        <v>317</v>
      </c>
      <c r="E662" s="2" t="s">
        <v>329</v>
      </c>
      <c r="F662" s="87" t="s">
        <v>2917</v>
      </c>
    </row>
    <row r="663" spans="1:6" x14ac:dyDescent="0.2">
      <c r="A663" s="125" t="s">
        <v>1230</v>
      </c>
      <c r="B663" s="126" t="s">
        <v>1230</v>
      </c>
      <c r="C663" s="2" t="s">
        <v>330</v>
      </c>
      <c r="D663" s="2" t="s">
        <v>317</v>
      </c>
      <c r="E663" s="2" t="s">
        <v>330</v>
      </c>
      <c r="F663" s="87" t="s">
        <v>2917</v>
      </c>
    </row>
    <row r="664" spans="1:6" x14ac:dyDescent="0.2">
      <c r="A664" s="125" t="s">
        <v>1246</v>
      </c>
      <c r="B664" s="126" t="s">
        <v>1246</v>
      </c>
      <c r="C664" s="2" t="s">
        <v>343</v>
      </c>
      <c r="D664" s="2" t="s">
        <v>339</v>
      </c>
      <c r="E664" s="2" t="s">
        <v>343</v>
      </c>
      <c r="F664" s="87" t="s">
        <v>2907</v>
      </c>
    </row>
    <row r="665" spans="1:6" x14ac:dyDescent="0.2">
      <c r="A665" s="125" t="s">
        <v>1312</v>
      </c>
      <c r="B665" s="126" t="s">
        <v>1312</v>
      </c>
      <c r="C665" s="2" t="s">
        <v>390</v>
      </c>
      <c r="D665" s="2" t="s">
        <v>2338</v>
      </c>
      <c r="E665" s="2" t="s">
        <v>390</v>
      </c>
      <c r="F665" s="87" t="s">
        <v>2910</v>
      </c>
    </row>
    <row r="666" spans="1:6" x14ac:dyDescent="0.2">
      <c r="A666" s="125" t="s">
        <v>1313</v>
      </c>
      <c r="B666" s="126" t="s">
        <v>1313</v>
      </c>
      <c r="C666" s="2" t="s">
        <v>391</v>
      </c>
      <c r="D666" s="2" t="s">
        <v>2338</v>
      </c>
      <c r="E666" s="2" t="s">
        <v>391</v>
      </c>
      <c r="F666" s="87" t="s">
        <v>2910</v>
      </c>
    </row>
    <row r="667" spans="1:6" x14ac:dyDescent="0.2">
      <c r="A667" s="125" t="s">
        <v>1053</v>
      </c>
      <c r="B667" s="126" t="s">
        <v>1053</v>
      </c>
      <c r="C667" s="2" t="s">
        <v>195</v>
      </c>
      <c r="D667" s="2" t="s">
        <v>2462</v>
      </c>
      <c r="E667" s="2" t="s">
        <v>195</v>
      </c>
      <c r="F667" s="87" t="s">
        <v>2925</v>
      </c>
    </row>
    <row r="668" spans="1:6" x14ac:dyDescent="0.2">
      <c r="A668" s="125" t="s">
        <v>1830</v>
      </c>
      <c r="B668" s="126" t="s">
        <v>1830</v>
      </c>
      <c r="C668" s="2" t="s">
        <v>2269</v>
      </c>
      <c r="D668" s="2" t="s">
        <v>2070</v>
      </c>
      <c r="E668" s="2" t="s">
        <v>2463</v>
      </c>
      <c r="F668" s="87" t="s">
        <v>2919</v>
      </c>
    </row>
    <row r="669" spans="1:6" x14ac:dyDescent="0.2">
      <c r="A669" s="125" t="s">
        <v>979</v>
      </c>
      <c r="B669" s="126" t="s">
        <v>979</v>
      </c>
      <c r="C669" s="2" t="s">
        <v>2270</v>
      </c>
      <c r="D669" s="2" t="s">
        <v>2334</v>
      </c>
      <c r="E669" s="2" t="s">
        <v>2554</v>
      </c>
      <c r="F669" s="87" t="s">
        <v>2909</v>
      </c>
    </row>
    <row r="670" spans="1:6" x14ac:dyDescent="0.2">
      <c r="A670" s="125" t="s">
        <v>980</v>
      </c>
      <c r="B670" s="126" t="s">
        <v>980</v>
      </c>
      <c r="C670" s="2" t="s">
        <v>137</v>
      </c>
      <c r="D670" s="2" t="s">
        <v>2334</v>
      </c>
      <c r="E670" s="2" t="s">
        <v>137</v>
      </c>
      <c r="F670" s="87" t="s">
        <v>2909</v>
      </c>
    </row>
    <row r="671" spans="1:6" x14ac:dyDescent="0.2">
      <c r="A671" s="125" t="s">
        <v>1670</v>
      </c>
      <c r="B671" s="126" t="s">
        <v>1670</v>
      </c>
      <c r="C671" s="2" t="s">
        <v>2271</v>
      </c>
      <c r="D671" s="2" t="s">
        <v>2049</v>
      </c>
      <c r="E671" s="2" t="s">
        <v>2555</v>
      </c>
      <c r="F671" s="87" t="s">
        <v>2912</v>
      </c>
    </row>
    <row r="672" spans="1:6" x14ac:dyDescent="0.2">
      <c r="A672" s="125" t="s">
        <v>981</v>
      </c>
      <c r="B672" s="126" t="s">
        <v>981</v>
      </c>
      <c r="C672" s="2" t="s">
        <v>138</v>
      </c>
      <c r="D672" s="2" t="s">
        <v>182</v>
      </c>
      <c r="E672" s="2" t="s">
        <v>2464</v>
      </c>
      <c r="F672" s="87" t="s">
        <v>2909</v>
      </c>
    </row>
    <row r="673" spans="1:6" x14ac:dyDescent="0.2">
      <c r="A673" s="125" t="s">
        <v>1429</v>
      </c>
      <c r="B673" s="126" t="s">
        <v>1429</v>
      </c>
      <c r="C673" s="2" t="s">
        <v>472</v>
      </c>
      <c r="D673" s="2" t="s">
        <v>853</v>
      </c>
      <c r="E673" s="2" t="s">
        <v>472</v>
      </c>
      <c r="F673" s="87" t="s">
        <v>2932</v>
      </c>
    </row>
    <row r="674" spans="1:6" x14ac:dyDescent="0.2">
      <c r="A674" s="125" t="s">
        <v>946</v>
      </c>
      <c r="B674" s="126" t="s">
        <v>946</v>
      </c>
      <c r="C674" s="2" t="s">
        <v>453</v>
      </c>
      <c r="D674" s="2" t="s">
        <v>1968</v>
      </c>
      <c r="E674" s="2" t="s">
        <v>2556</v>
      </c>
      <c r="F674" s="87" t="s">
        <v>2928</v>
      </c>
    </row>
    <row r="675" spans="1:6" x14ac:dyDescent="0.2">
      <c r="A675" s="125" t="s">
        <v>1736</v>
      </c>
      <c r="B675" s="126" t="s">
        <v>1736</v>
      </c>
      <c r="C675" s="2" t="s">
        <v>705</v>
      </c>
      <c r="D675" s="2" t="s">
        <v>821</v>
      </c>
      <c r="E675" s="2" t="s">
        <v>705</v>
      </c>
      <c r="F675" s="87" t="s">
        <v>2906</v>
      </c>
    </row>
    <row r="676" spans="1:6" x14ac:dyDescent="0.2">
      <c r="A676" s="125" t="s">
        <v>947</v>
      </c>
      <c r="B676" s="126" t="s">
        <v>947</v>
      </c>
      <c r="C676" s="2" t="s">
        <v>872</v>
      </c>
      <c r="D676" s="2" t="s">
        <v>1973</v>
      </c>
      <c r="E676" s="2" t="s">
        <v>2117</v>
      </c>
      <c r="F676" s="87" t="s">
        <v>2928</v>
      </c>
    </row>
    <row r="677" spans="1:6" x14ac:dyDescent="0.2">
      <c r="A677" s="125" t="s">
        <v>1951</v>
      </c>
      <c r="B677" s="126" t="s">
        <v>1951</v>
      </c>
      <c r="C677" s="2" t="s">
        <v>864</v>
      </c>
      <c r="D677" s="2" t="s">
        <v>842</v>
      </c>
      <c r="E677" s="2" t="s">
        <v>864</v>
      </c>
      <c r="F677" s="87" t="s">
        <v>2933</v>
      </c>
    </row>
    <row r="678" spans="1:6" x14ac:dyDescent="0.2">
      <c r="A678" s="125" t="s">
        <v>1209</v>
      </c>
      <c r="B678" s="126" t="s">
        <v>1209</v>
      </c>
      <c r="C678" s="2" t="s">
        <v>2148</v>
      </c>
      <c r="D678" s="2" t="s">
        <v>2005</v>
      </c>
      <c r="E678" s="2" t="s">
        <v>2557</v>
      </c>
      <c r="F678" s="87" t="s">
        <v>2904</v>
      </c>
    </row>
    <row r="679" spans="1:6" x14ac:dyDescent="0.2">
      <c r="A679" s="125" t="s">
        <v>917</v>
      </c>
      <c r="B679" s="126" t="s">
        <v>917</v>
      </c>
      <c r="C679" s="2" t="s">
        <v>103</v>
      </c>
      <c r="D679" s="2" t="s">
        <v>76</v>
      </c>
      <c r="E679" s="2" t="s">
        <v>1970</v>
      </c>
      <c r="F679" s="87" t="s">
        <v>2923</v>
      </c>
    </row>
    <row r="680" spans="1:6" x14ac:dyDescent="0.2">
      <c r="A680" s="125" t="s">
        <v>948</v>
      </c>
      <c r="B680" s="126" t="s">
        <v>948</v>
      </c>
      <c r="C680" s="2" t="s">
        <v>873</v>
      </c>
      <c r="D680" s="2" t="s">
        <v>2396</v>
      </c>
      <c r="E680" s="2" t="s">
        <v>2465</v>
      </c>
      <c r="F680" s="87" t="s">
        <v>2928</v>
      </c>
    </row>
    <row r="681" spans="1:6" x14ac:dyDescent="0.2">
      <c r="A681" s="125" t="s">
        <v>1589</v>
      </c>
      <c r="B681" s="126" t="s">
        <v>1589</v>
      </c>
      <c r="C681" s="2" t="s">
        <v>592</v>
      </c>
      <c r="D681" s="2" t="s">
        <v>586</v>
      </c>
      <c r="E681" s="2" t="s">
        <v>2466</v>
      </c>
      <c r="F681" s="87" t="s">
        <v>2908</v>
      </c>
    </row>
    <row r="682" spans="1:6" x14ac:dyDescent="0.2">
      <c r="A682" s="125" t="s">
        <v>1278</v>
      </c>
      <c r="B682" s="126" t="s">
        <v>1278</v>
      </c>
      <c r="C682" s="2" t="s">
        <v>2272</v>
      </c>
      <c r="D682" s="2" t="s">
        <v>381</v>
      </c>
      <c r="E682" s="2" t="s">
        <v>2467</v>
      </c>
      <c r="F682" s="87" t="s">
        <v>2924</v>
      </c>
    </row>
    <row r="683" spans="1:6" x14ac:dyDescent="0.2">
      <c r="A683" s="125" t="s">
        <v>1279</v>
      </c>
      <c r="B683" s="126" t="s">
        <v>1279</v>
      </c>
      <c r="C683" s="2" t="s">
        <v>366</v>
      </c>
      <c r="D683" s="2" t="s">
        <v>381</v>
      </c>
      <c r="E683" s="2" t="s">
        <v>2015</v>
      </c>
      <c r="F683" s="87" t="s">
        <v>2924</v>
      </c>
    </row>
    <row r="684" spans="1:6" x14ac:dyDescent="0.2">
      <c r="A684" s="125" t="s">
        <v>1916</v>
      </c>
      <c r="B684" s="126" t="s">
        <v>1916</v>
      </c>
      <c r="C684" s="2" t="s">
        <v>257</v>
      </c>
      <c r="D684" s="2" t="s">
        <v>1999</v>
      </c>
      <c r="E684" s="2" t="s">
        <v>257</v>
      </c>
      <c r="F684" s="87" t="s">
        <v>2902</v>
      </c>
    </row>
    <row r="685" spans="1:6" x14ac:dyDescent="0.2">
      <c r="A685" s="125" t="s">
        <v>1917</v>
      </c>
      <c r="B685" s="126" t="s">
        <v>1917</v>
      </c>
      <c r="C685" s="2" t="s">
        <v>839</v>
      </c>
      <c r="D685" s="2" t="s">
        <v>2348</v>
      </c>
      <c r="E685" s="2" t="s">
        <v>136</v>
      </c>
      <c r="F685" s="87" t="s">
        <v>2902</v>
      </c>
    </row>
    <row r="686" spans="1:6" x14ac:dyDescent="0.2">
      <c r="A686" s="125" t="s">
        <v>1190</v>
      </c>
      <c r="B686" s="126" t="s">
        <v>1190</v>
      </c>
      <c r="C686" s="2" t="s">
        <v>297</v>
      </c>
      <c r="D686" s="2" t="s">
        <v>2377</v>
      </c>
      <c r="E686" s="2" t="s">
        <v>297</v>
      </c>
      <c r="F686" s="87" t="s">
        <v>2911</v>
      </c>
    </row>
    <row r="687" spans="1:6" x14ac:dyDescent="0.2">
      <c r="A687" s="125" t="s">
        <v>1336</v>
      </c>
      <c r="B687" s="126" t="s">
        <v>1336</v>
      </c>
      <c r="C687" s="2" t="s">
        <v>2273</v>
      </c>
      <c r="D687" s="2" t="s">
        <v>2391</v>
      </c>
      <c r="E687" s="2" t="s">
        <v>2025</v>
      </c>
      <c r="F687" s="87" t="s">
        <v>2934</v>
      </c>
    </row>
    <row r="688" spans="1:6" x14ac:dyDescent="0.2">
      <c r="A688" s="125" t="s">
        <v>1337</v>
      </c>
      <c r="B688" s="126" t="s">
        <v>1337</v>
      </c>
      <c r="C688" s="2" t="s">
        <v>404</v>
      </c>
      <c r="D688" s="2" t="s">
        <v>2391</v>
      </c>
      <c r="E688" s="2" t="s">
        <v>404</v>
      </c>
      <c r="F688" s="87" t="s">
        <v>2934</v>
      </c>
    </row>
    <row r="689" spans="1:6" x14ac:dyDescent="0.2">
      <c r="A689" s="125" t="s">
        <v>1338</v>
      </c>
      <c r="B689" s="126" t="s">
        <v>1338</v>
      </c>
      <c r="C689" s="2" t="s">
        <v>405</v>
      </c>
      <c r="D689" s="2" t="s">
        <v>2391</v>
      </c>
      <c r="E689" s="2" t="s">
        <v>405</v>
      </c>
      <c r="F689" s="87" t="s">
        <v>2934</v>
      </c>
    </row>
    <row r="690" spans="1:6" x14ac:dyDescent="0.2">
      <c r="A690" s="125" t="s">
        <v>1392</v>
      </c>
      <c r="B690" s="126" t="s">
        <v>1392</v>
      </c>
      <c r="C690" s="2" t="s">
        <v>446</v>
      </c>
      <c r="D690" s="2" t="s">
        <v>843</v>
      </c>
      <c r="E690" s="2" t="s">
        <v>446</v>
      </c>
      <c r="F690" s="87" t="s">
        <v>2930</v>
      </c>
    </row>
    <row r="691" spans="1:6" x14ac:dyDescent="0.2">
      <c r="A691" s="125" t="s">
        <v>1393</v>
      </c>
      <c r="B691" s="126" t="s">
        <v>1393</v>
      </c>
      <c r="C691" s="2" t="s">
        <v>406</v>
      </c>
      <c r="D691" s="2" t="s">
        <v>843</v>
      </c>
      <c r="E691" s="2" t="s">
        <v>406</v>
      </c>
      <c r="F691" s="87" t="s">
        <v>2930</v>
      </c>
    </row>
    <row r="692" spans="1:6" x14ac:dyDescent="0.2">
      <c r="A692" s="125" t="s">
        <v>1394</v>
      </c>
      <c r="B692" s="126" t="s">
        <v>1394</v>
      </c>
      <c r="C692" s="2" t="s">
        <v>118</v>
      </c>
      <c r="D692" s="2" t="s">
        <v>843</v>
      </c>
      <c r="E692" s="2" t="s">
        <v>118</v>
      </c>
      <c r="F692" s="87" t="s">
        <v>2930</v>
      </c>
    </row>
    <row r="693" spans="1:6" x14ac:dyDescent="0.2">
      <c r="A693" s="125" t="s">
        <v>896</v>
      </c>
      <c r="B693" s="126" t="s">
        <v>896</v>
      </c>
      <c r="C693" s="2" t="s">
        <v>85</v>
      </c>
      <c r="D693" s="2" t="s">
        <v>1965</v>
      </c>
      <c r="E693" s="2" t="s">
        <v>85</v>
      </c>
      <c r="F693" s="87" t="s">
        <v>2926</v>
      </c>
    </row>
    <row r="694" spans="1:6" x14ac:dyDescent="0.2">
      <c r="A694" s="125" t="s">
        <v>1532</v>
      </c>
      <c r="B694" s="126" t="s">
        <v>1532</v>
      </c>
      <c r="C694" s="2" t="s">
        <v>2274</v>
      </c>
      <c r="D694" s="2" t="s">
        <v>495</v>
      </c>
      <c r="E694" s="2" t="s">
        <v>2468</v>
      </c>
      <c r="F694" s="87" t="s">
        <v>2903</v>
      </c>
    </row>
    <row r="695" spans="1:6" x14ac:dyDescent="0.2">
      <c r="A695" s="125" t="s">
        <v>1671</v>
      </c>
      <c r="B695" s="126" t="s">
        <v>1671</v>
      </c>
      <c r="C695" s="2" t="s">
        <v>658</v>
      </c>
      <c r="D695" s="2" t="s">
        <v>2416</v>
      </c>
      <c r="E695" s="2" t="s">
        <v>658</v>
      </c>
      <c r="F695" s="87" t="s">
        <v>2912</v>
      </c>
    </row>
    <row r="696" spans="1:6" x14ac:dyDescent="0.2">
      <c r="A696" s="125" t="s">
        <v>1482</v>
      </c>
      <c r="B696" s="126" t="s">
        <v>1482</v>
      </c>
      <c r="C696" s="2" t="s">
        <v>508</v>
      </c>
      <c r="D696" s="2" t="s">
        <v>495</v>
      </c>
      <c r="E696" s="2" t="s">
        <v>508</v>
      </c>
      <c r="F696" s="87" t="s">
        <v>2900</v>
      </c>
    </row>
    <row r="697" spans="1:6" x14ac:dyDescent="0.2">
      <c r="A697" s="125" t="s">
        <v>1533</v>
      </c>
      <c r="B697" s="126" t="s">
        <v>1533</v>
      </c>
      <c r="C697" s="2" t="s">
        <v>546</v>
      </c>
      <c r="D697" s="2" t="s">
        <v>495</v>
      </c>
      <c r="E697" s="2" t="s">
        <v>546</v>
      </c>
      <c r="F697" s="87" t="s">
        <v>2903</v>
      </c>
    </row>
    <row r="698" spans="1:6" x14ac:dyDescent="0.2">
      <c r="A698" s="125" t="s">
        <v>1555</v>
      </c>
      <c r="B698" s="126" t="s">
        <v>1555</v>
      </c>
      <c r="C698" s="2" t="s">
        <v>566</v>
      </c>
      <c r="D698" s="2" t="s">
        <v>2355</v>
      </c>
      <c r="E698" s="2" t="s">
        <v>566</v>
      </c>
      <c r="F698" s="87" t="s">
        <v>2921</v>
      </c>
    </row>
    <row r="699" spans="1:6" x14ac:dyDescent="0.2">
      <c r="A699" s="125" t="s">
        <v>1556</v>
      </c>
      <c r="B699" s="126" t="s">
        <v>1556</v>
      </c>
      <c r="C699" s="2" t="s">
        <v>567</v>
      </c>
      <c r="D699" s="2" t="s">
        <v>2355</v>
      </c>
      <c r="E699" s="2" t="s">
        <v>567</v>
      </c>
      <c r="F699" s="87" t="s">
        <v>2921</v>
      </c>
    </row>
    <row r="700" spans="1:6" x14ac:dyDescent="0.2">
      <c r="A700" s="125" t="s">
        <v>1612</v>
      </c>
      <c r="B700" s="126" t="s">
        <v>1612</v>
      </c>
      <c r="C700" s="2" t="s">
        <v>610</v>
      </c>
      <c r="D700" s="2" t="s">
        <v>602</v>
      </c>
      <c r="E700" s="2" t="s">
        <v>610</v>
      </c>
      <c r="F700" s="87" t="s">
        <v>2920</v>
      </c>
    </row>
    <row r="701" spans="1:6" x14ac:dyDescent="0.2">
      <c r="A701" s="125" t="s">
        <v>1613</v>
      </c>
      <c r="B701" s="126" t="s">
        <v>1613</v>
      </c>
      <c r="C701" s="2" t="s">
        <v>611</v>
      </c>
      <c r="D701" s="2" t="s">
        <v>602</v>
      </c>
      <c r="E701" s="2" t="s">
        <v>611</v>
      </c>
      <c r="F701" s="87" t="s">
        <v>2920</v>
      </c>
    </row>
    <row r="702" spans="1:6" x14ac:dyDescent="0.2">
      <c r="A702" s="125" t="s">
        <v>1430</v>
      </c>
      <c r="B702" s="126" t="s">
        <v>1430</v>
      </c>
      <c r="C702" s="2" t="s">
        <v>473</v>
      </c>
      <c r="D702" s="2" t="s">
        <v>2030</v>
      </c>
      <c r="E702" s="2" t="s">
        <v>2558</v>
      </c>
      <c r="F702" s="87" t="s">
        <v>2932</v>
      </c>
    </row>
    <row r="703" spans="1:6" x14ac:dyDescent="0.2">
      <c r="A703" s="125" t="s">
        <v>918</v>
      </c>
      <c r="B703" s="126" t="s">
        <v>918</v>
      </c>
      <c r="C703" s="2" t="s">
        <v>104</v>
      </c>
      <c r="D703" s="2" t="s">
        <v>99</v>
      </c>
      <c r="E703" s="2" t="s">
        <v>104</v>
      </c>
      <c r="F703" s="87" t="s">
        <v>2923</v>
      </c>
    </row>
    <row r="704" spans="1:6" x14ac:dyDescent="0.2">
      <c r="A704" s="125" t="s">
        <v>1451</v>
      </c>
      <c r="B704" s="126" t="s">
        <v>1451</v>
      </c>
      <c r="C704" s="2" t="s">
        <v>489</v>
      </c>
      <c r="D704" s="2" t="s">
        <v>2335</v>
      </c>
      <c r="E704" s="2" t="s">
        <v>489</v>
      </c>
      <c r="F704" s="87" t="s">
        <v>2936</v>
      </c>
    </row>
    <row r="705" spans="1:6" x14ac:dyDescent="0.2">
      <c r="A705" s="125" t="s">
        <v>1639</v>
      </c>
      <c r="B705" s="126" t="s">
        <v>1639</v>
      </c>
      <c r="C705" s="2" t="s">
        <v>632</v>
      </c>
      <c r="D705" s="2" t="s">
        <v>847</v>
      </c>
      <c r="E705" s="2" t="s">
        <v>2118</v>
      </c>
      <c r="F705" s="87" t="s">
        <v>2935</v>
      </c>
    </row>
    <row r="706" spans="1:6" x14ac:dyDescent="0.2">
      <c r="A706" s="125" t="s">
        <v>1672</v>
      </c>
      <c r="B706" s="126" t="s">
        <v>1672</v>
      </c>
      <c r="C706" s="2" t="s">
        <v>659</v>
      </c>
      <c r="D706" s="2" t="s">
        <v>847</v>
      </c>
      <c r="E706" s="2" t="s">
        <v>2119</v>
      </c>
      <c r="F706" s="87" t="s">
        <v>2912</v>
      </c>
    </row>
    <row r="707" spans="1:6" x14ac:dyDescent="0.2">
      <c r="A707" s="125" t="s">
        <v>1534</v>
      </c>
      <c r="B707" s="126" t="s">
        <v>1534</v>
      </c>
      <c r="C707" s="2" t="s">
        <v>547</v>
      </c>
      <c r="D707" s="2" t="s">
        <v>2038</v>
      </c>
      <c r="E707" s="2" t="s">
        <v>547</v>
      </c>
      <c r="F707" s="87" t="s">
        <v>2903</v>
      </c>
    </row>
    <row r="708" spans="1:6" x14ac:dyDescent="0.2">
      <c r="A708" s="125" t="s">
        <v>982</v>
      </c>
      <c r="B708" s="126" t="s">
        <v>982</v>
      </c>
      <c r="C708" s="2" t="s">
        <v>139</v>
      </c>
      <c r="D708" s="2" t="s">
        <v>2334</v>
      </c>
      <c r="E708" s="2" t="s">
        <v>2120</v>
      </c>
      <c r="F708" s="87" t="s">
        <v>2909</v>
      </c>
    </row>
    <row r="709" spans="1:6" x14ac:dyDescent="0.2">
      <c r="A709" s="125" t="s">
        <v>983</v>
      </c>
      <c r="B709" s="126" t="s">
        <v>983</v>
      </c>
      <c r="C709" s="2" t="s">
        <v>140</v>
      </c>
      <c r="D709" s="2" t="s">
        <v>2334</v>
      </c>
      <c r="E709" s="2" t="s">
        <v>140</v>
      </c>
      <c r="F709" s="87" t="s">
        <v>2909</v>
      </c>
    </row>
    <row r="710" spans="1:6" x14ac:dyDescent="0.2">
      <c r="A710" s="125" t="s">
        <v>1535</v>
      </c>
      <c r="B710" s="126" t="s">
        <v>1535</v>
      </c>
      <c r="C710" s="2" t="s">
        <v>2275</v>
      </c>
      <c r="D710" s="2" t="s">
        <v>495</v>
      </c>
      <c r="E710" s="2" t="s">
        <v>2469</v>
      </c>
      <c r="F710" s="87" t="s">
        <v>2903</v>
      </c>
    </row>
    <row r="711" spans="1:6" x14ac:dyDescent="0.2">
      <c r="A711" s="125" t="s">
        <v>1113</v>
      </c>
      <c r="B711" s="126" t="s">
        <v>1113</v>
      </c>
      <c r="C711" s="2" t="s">
        <v>148</v>
      </c>
      <c r="D711" s="2" t="s">
        <v>1992</v>
      </c>
      <c r="E711" s="2" t="s">
        <v>148</v>
      </c>
      <c r="F711" s="87" t="s">
        <v>2916</v>
      </c>
    </row>
    <row r="712" spans="1:6" x14ac:dyDescent="0.2">
      <c r="A712" s="125" t="s">
        <v>1431</v>
      </c>
      <c r="B712" s="126" t="s">
        <v>1431</v>
      </c>
      <c r="C712" s="2" t="s">
        <v>474</v>
      </c>
      <c r="D712" s="2" t="s">
        <v>481</v>
      </c>
      <c r="E712" s="2" t="s">
        <v>474</v>
      </c>
      <c r="F712" s="87" t="s">
        <v>2932</v>
      </c>
    </row>
    <row r="713" spans="1:6" x14ac:dyDescent="0.2">
      <c r="A713" s="125" t="s">
        <v>1614</v>
      </c>
      <c r="B713" s="126" t="s">
        <v>1614</v>
      </c>
      <c r="C713" s="2" t="s">
        <v>612</v>
      </c>
      <c r="D713" s="2" t="s">
        <v>2355</v>
      </c>
      <c r="E713" s="2" t="s">
        <v>2121</v>
      </c>
      <c r="F713" s="87" t="s">
        <v>2920</v>
      </c>
    </row>
    <row r="714" spans="1:6" x14ac:dyDescent="0.2">
      <c r="A714" s="125" t="s">
        <v>1506</v>
      </c>
      <c r="B714" s="126" t="s">
        <v>1506</v>
      </c>
      <c r="C714" s="2" t="s">
        <v>529</v>
      </c>
      <c r="D714" s="2" t="s">
        <v>2036</v>
      </c>
      <c r="E714" s="2" t="s">
        <v>529</v>
      </c>
      <c r="F714" s="87" t="s">
        <v>2915</v>
      </c>
    </row>
    <row r="715" spans="1:6" x14ac:dyDescent="0.2">
      <c r="A715" s="125" t="s">
        <v>1704</v>
      </c>
      <c r="B715" s="126" t="s">
        <v>1704</v>
      </c>
      <c r="C715" s="2" t="s">
        <v>684</v>
      </c>
      <c r="D715" s="2" t="s">
        <v>693</v>
      </c>
      <c r="E715" s="2" t="s">
        <v>2122</v>
      </c>
      <c r="F715" s="87" t="s">
        <v>2927</v>
      </c>
    </row>
    <row r="716" spans="1:6" x14ac:dyDescent="0.2">
      <c r="A716" s="125" t="s">
        <v>897</v>
      </c>
      <c r="B716" s="126" t="s">
        <v>897</v>
      </c>
      <c r="C716" s="2" t="s">
        <v>86</v>
      </c>
      <c r="D716" s="2" t="s">
        <v>844</v>
      </c>
      <c r="E716" s="2" t="s">
        <v>2123</v>
      </c>
      <c r="F716" s="87" t="s">
        <v>2926</v>
      </c>
    </row>
    <row r="717" spans="1:6" x14ac:dyDescent="0.2">
      <c r="A717" s="125" t="s">
        <v>1797</v>
      </c>
      <c r="B717" s="126" t="s">
        <v>1797</v>
      </c>
      <c r="C717" s="2" t="s">
        <v>748</v>
      </c>
      <c r="D717" s="2" t="s">
        <v>753</v>
      </c>
      <c r="E717" s="2" t="s">
        <v>748</v>
      </c>
      <c r="F717" s="87" t="s">
        <v>2905</v>
      </c>
    </row>
    <row r="718" spans="1:6" x14ac:dyDescent="0.2">
      <c r="A718" s="125" t="s">
        <v>1798</v>
      </c>
      <c r="B718" s="126" t="s">
        <v>1798</v>
      </c>
      <c r="C718" s="2" t="s">
        <v>749</v>
      </c>
      <c r="D718" s="2" t="s">
        <v>2348</v>
      </c>
      <c r="E718" s="2" t="s">
        <v>749</v>
      </c>
      <c r="F718" s="87" t="s">
        <v>2905</v>
      </c>
    </row>
    <row r="719" spans="1:6" x14ac:dyDescent="0.2">
      <c r="A719" s="125" t="s">
        <v>1831</v>
      </c>
      <c r="B719" s="126" t="s">
        <v>1831</v>
      </c>
      <c r="C719" s="2" t="s">
        <v>775</v>
      </c>
      <c r="D719" s="2" t="s">
        <v>2028</v>
      </c>
      <c r="E719" s="2" t="s">
        <v>775</v>
      </c>
      <c r="F719" s="87" t="s">
        <v>2919</v>
      </c>
    </row>
    <row r="720" spans="1:6" x14ac:dyDescent="0.2">
      <c r="A720" s="125" t="s">
        <v>1832</v>
      </c>
      <c r="B720" s="126" t="s">
        <v>1832</v>
      </c>
      <c r="C720" s="2" t="s">
        <v>776</v>
      </c>
      <c r="D720" s="2" t="s">
        <v>2028</v>
      </c>
      <c r="E720" s="2" t="s">
        <v>776</v>
      </c>
      <c r="F720" s="87" t="s">
        <v>2919</v>
      </c>
    </row>
    <row r="721" spans="1:6" x14ac:dyDescent="0.2">
      <c r="A721" s="125" t="s">
        <v>1371</v>
      </c>
      <c r="B721" s="126" t="s">
        <v>1371</v>
      </c>
      <c r="C721" s="2" t="s">
        <v>429</v>
      </c>
      <c r="D721" s="2" t="s">
        <v>757</v>
      </c>
      <c r="E721" s="2" t="s">
        <v>429</v>
      </c>
      <c r="F721" s="87" t="s">
        <v>2929</v>
      </c>
    </row>
    <row r="722" spans="1:6" x14ac:dyDescent="0.2">
      <c r="A722" s="125" t="s">
        <v>1764</v>
      </c>
      <c r="B722" s="126" t="s">
        <v>1764</v>
      </c>
      <c r="C722" s="2" t="s">
        <v>2276</v>
      </c>
      <c r="D722" s="2" t="s">
        <v>2470</v>
      </c>
      <c r="E722" s="2" t="s">
        <v>2470</v>
      </c>
      <c r="F722" s="87" t="s">
        <v>2914</v>
      </c>
    </row>
    <row r="723" spans="1:6" x14ac:dyDescent="0.2">
      <c r="A723" s="125" t="s">
        <v>1765</v>
      </c>
      <c r="B723" s="126" t="s">
        <v>1765</v>
      </c>
      <c r="C723" s="2" t="s">
        <v>726</v>
      </c>
      <c r="D723" s="2" t="s">
        <v>2346</v>
      </c>
      <c r="E723" s="2" t="s">
        <v>726</v>
      </c>
      <c r="F723" s="87" t="s">
        <v>2914</v>
      </c>
    </row>
    <row r="724" spans="1:6" x14ac:dyDescent="0.2">
      <c r="A724" s="125" t="s">
        <v>1557</v>
      </c>
      <c r="B724" s="126" t="s">
        <v>1557</v>
      </c>
      <c r="C724" s="2" t="s">
        <v>568</v>
      </c>
      <c r="D724" s="2" t="s">
        <v>555</v>
      </c>
      <c r="E724" s="2" t="s">
        <v>568</v>
      </c>
      <c r="F724" s="87" t="s">
        <v>2921</v>
      </c>
    </row>
    <row r="725" spans="1:6" x14ac:dyDescent="0.2">
      <c r="A725" s="125" t="s">
        <v>1536</v>
      </c>
      <c r="B725" s="126" t="s">
        <v>1536</v>
      </c>
      <c r="C725" s="2" t="s">
        <v>548</v>
      </c>
      <c r="D725" s="2" t="s">
        <v>2038</v>
      </c>
      <c r="E725" s="2" t="s">
        <v>548</v>
      </c>
      <c r="F725" s="87" t="s">
        <v>2903</v>
      </c>
    </row>
    <row r="726" spans="1:6" x14ac:dyDescent="0.2">
      <c r="A726" s="125" t="s">
        <v>1191</v>
      </c>
      <c r="B726" s="126" t="s">
        <v>1191</v>
      </c>
      <c r="C726" s="2" t="s">
        <v>2277</v>
      </c>
      <c r="D726" s="2" t="s">
        <v>2393</v>
      </c>
      <c r="E726" s="2" t="s">
        <v>2393</v>
      </c>
      <c r="F726" s="87" t="s">
        <v>2911</v>
      </c>
    </row>
    <row r="727" spans="1:6" x14ac:dyDescent="0.2">
      <c r="A727" s="125" t="s">
        <v>1231</v>
      </c>
      <c r="B727" s="126" t="s">
        <v>1231</v>
      </c>
      <c r="C727" s="2" t="s">
        <v>2278</v>
      </c>
      <c r="D727" s="2" t="s">
        <v>331</v>
      </c>
      <c r="E727" s="2" t="s">
        <v>2559</v>
      </c>
      <c r="F727" s="87" t="s">
        <v>2917</v>
      </c>
    </row>
    <row r="728" spans="1:6" x14ac:dyDescent="0.2">
      <c r="A728" s="125" t="s">
        <v>1163</v>
      </c>
      <c r="B728" s="126" t="s">
        <v>1163</v>
      </c>
      <c r="C728" s="2" t="s">
        <v>277</v>
      </c>
      <c r="D728" s="2" t="s">
        <v>2351</v>
      </c>
      <c r="E728" s="2" t="s">
        <v>277</v>
      </c>
      <c r="F728" s="87" t="s">
        <v>2931</v>
      </c>
    </row>
    <row r="729" spans="1:6" x14ac:dyDescent="0.2">
      <c r="A729" s="125" t="s">
        <v>1142</v>
      </c>
      <c r="B729" s="126" t="s">
        <v>1142</v>
      </c>
      <c r="C729" s="2" t="s">
        <v>260</v>
      </c>
      <c r="D729" s="2" t="s">
        <v>1999</v>
      </c>
      <c r="E729" s="2" t="s">
        <v>260</v>
      </c>
      <c r="F729" s="87" t="s">
        <v>2922</v>
      </c>
    </row>
    <row r="730" spans="1:6" x14ac:dyDescent="0.2">
      <c r="A730" s="125" t="s">
        <v>1870</v>
      </c>
      <c r="B730" s="126" t="s">
        <v>1870</v>
      </c>
      <c r="C730" s="2" t="s">
        <v>806</v>
      </c>
      <c r="D730" s="2" t="s">
        <v>2354</v>
      </c>
      <c r="E730" s="2" t="s">
        <v>2354</v>
      </c>
      <c r="F730" s="87" t="s">
        <v>2918</v>
      </c>
    </row>
    <row r="731" spans="1:6" x14ac:dyDescent="0.2">
      <c r="A731" s="125" t="s">
        <v>1164</v>
      </c>
      <c r="B731" s="126" t="s">
        <v>1164</v>
      </c>
      <c r="C731" s="2" t="s">
        <v>278</v>
      </c>
      <c r="D731" s="2" t="s">
        <v>268</v>
      </c>
      <c r="E731" s="2" t="s">
        <v>278</v>
      </c>
      <c r="F731" s="87" t="s">
        <v>2931</v>
      </c>
    </row>
    <row r="732" spans="1:6" x14ac:dyDescent="0.2">
      <c r="A732" s="125" t="s">
        <v>1054</v>
      </c>
      <c r="B732" s="126" t="s">
        <v>1054</v>
      </c>
      <c r="C732" s="2" t="s">
        <v>196</v>
      </c>
      <c r="D732" s="2" t="s">
        <v>1964</v>
      </c>
      <c r="E732" s="2" t="s">
        <v>2124</v>
      </c>
      <c r="F732" s="87" t="s">
        <v>2925</v>
      </c>
    </row>
    <row r="733" spans="1:6" x14ac:dyDescent="0.2">
      <c r="A733" s="125" t="s">
        <v>1055</v>
      </c>
      <c r="B733" s="126" t="s">
        <v>1055</v>
      </c>
      <c r="C733" s="2" t="s">
        <v>197</v>
      </c>
      <c r="D733" s="2" t="s">
        <v>1964</v>
      </c>
      <c r="E733" s="2" t="s">
        <v>197</v>
      </c>
      <c r="F733" s="87" t="s">
        <v>2925</v>
      </c>
    </row>
    <row r="734" spans="1:6" x14ac:dyDescent="0.2">
      <c r="A734" s="125" t="s">
        <v>1143</v>
      </c>
      <c r="B734" s="126" t="s">
        <v>1143</v>
      </c>
      <c r="C734" s="2" t="s">
        <v>261</v>
      </c>
      <c r="D734" s="2" t="s">
        <v>254</v>
      </c>
      <c r="E734" s="2" t="s">
        <v>261</v>
      </c>
      <c r="F734" s="87" t="s">
        <v>2922</v>
      </c>
    </row>
    <row r="735" spans="1:6" x14ac:dyDescent="0.2">
      <c r="A735" s="125" t="s">
        <v>1395</v>
      </c>
      <c r="B735" s="126" t="s">
        <v>1395</v>
      </c>
      <c r="C735" s="2" t="s">
        <v>1959</v>
      </c>
      <c r="D735" s="2" t="s">
        <v>736</v>
      </c>
      <c r="E735" s="2" t="s">
        <v>1959</v>
      </c>
      <c r="F735" s="87" t="s">
        <v>2930</v>
      </c>
    </row>
    <row r="736" spans="1:6" x14ac:dyDescent="0.2">
      <c r="A736" s="125" t="s">
        <v>898</v>
      </c>
      <c r="B736" s="126" t="s">
        <v>898</v>
      </c>
      <c r="C736" s="2" t="s">
        <v>87</v>
      </c>
      <c r="D736" s="2" t="s">
        <v>1966</v>
      </c>
      <c r="E736" s="2" t="s">
        <v>87</v>
      </c>
      <c r="F736" s="87" t="s">
        <v>2926</v>
      </c>
    </row>
    <row r="737" spans="1:6" x14ac:dyDescent="0.2">
      <c r="A737" s="125" t="s">
        <v>1339</v>
      </c>
      <c r="B737" s="126" t="s">
        <v>1339</v>
      </c>
      <c r="C737" s="2" t="s">
        <v>2279</v>
      </c>
      <c r="D737" s="2" t="s">
        <v>2020</v>
      </c>
      <c r="E737" s="2" t="s">
        <v>2560</v>
      </c>
      <c r="F737" s="87" t="s">
        <v>2934</v>
      </c>
    </row>
    <row r="738" spans="1:6" x14ac:dyDescent="0.2">
      <c r="A738" s="125" t="s">
        <v>1011</v>
      </c>
      <c r="B738" s="126" t="s">
        <v>1011</v>
      </c>
      <c r="C738" s="2" t="s">
        <v>158</v>
      </c>
      <c r="D738" s="2" t="s">
        <v>1980</v>
      </c>
      <c r="E738" s="2" t="s">
        <v>158</v>
      </c>
      <c r="F738" s="87" t="s">
        <v>2899</v>
      </c>
    </row>
    <row r="739" spans="1:6" x14ac:dyDescent="0.2">
      <c r="A739" s="125" t="s">
        <v>1247</v>
      </c>
      <c r="B739" s="126" t="s">
        <v>1247</v>
      </c>
      <c r="C739" s="2" t="s">
        <v>2280</v>
      </c>
      <c r="D739" s="2" t="s">
        <v>2339</v>
      </c>
      <c r="E739" s="2" t="s">
        <v>2471</v>
      </c>
      <c r="F739" s="87" t="s">
        <v>2907</v>
      </c>
    </row>
    <row r="740" spans="1:6" x14ac:dyDescent="0.2">
      <c r="A740" s="125" t="s">
        <v>1248</v>
      </c>
      <c r="B740" s="126" t="s">
        <v>1248</v>
      </c>
      <c r="C740" s="2" t="s">
        <v>344</v>
      </c>
      <c r="D740" s="2" t="s">
        <v>2339</v>
      </c>
      <c r="E740" s="2" t="s">
        <v>344</v>
      </c>
      <c r="F740" s="87" t="s">
        <v>2907</v>
      </c>
    </row>
    <row r="741" spans="1:6" x14ac:dyDescent="0.2">
      <c r="A741" s="125" t="s">
        <v>1871</v>
      </c>
      <c r="B741" s="126" t="s">
        <v>1871</v>
      </c>
      <c r="C741" s="2" t="s">
        <v>807</v>
      </c>
      <c r="D741" s="2" t="s">
        <v>2352</v>
      </c>
      <c r="E741" s="2" t="s">
        <v>2074</v>
      </c>
      <c r="F741" s="87" t="s">
        <v>2918</v>
      </c>
    </row>
    <row r="742" spans="1:6" x14ac:dyDescent="0.2">
      <c r="A742" s="125" t="s">
        <v>1314</v>
      </c>
      <c r="B742" s="126" t="s">
        <v>1314</v>
      </c>
      <c r="C742" s="2" t="s">
        <v>392</v>
      </c>
      <c r="D742" s="2" t="s">
        <v>2338</v>
      </c>
      <c r="E742" s="2" t="s">
        <v>392</v>
      </c>
      <c r="F742" s="87" t="s">
        <v>2910</v>
      </c>
    </row>
    <row r="743" spans="1:6" x14ac:dyDescent="0.2">
      <c r="A743" s="125" t="s">
        <v>1872</v>
      </c>
      <c r="B743" s="126" t="s">
        <v>1872</v>
      </c>
      <c r="C743" s="2" t="s">
        <v>2281</v>
      </c>
      <c r="D743" s="2" t="s">
        <v>2075</v>
      </c>
      <c r="E743" s="2" t="s">
        <v>2472</v>
      </c>
      <c r="F743" s="87" t="s">
        <v>2918</v>
      </c>
    </row>
    <row r="744" spans="1:6" x14ac:dyDescent="0.2">
      <c r="A744" s="125" t="s">
        <v>949</v>
      </c>
      <c r="B744" s="126" t="s">
        <v>949</v>
      </c>
      <c r="C744" s="2" t="s">
        <v>2282</v>
      </c>
      <c r="D744" s="2" t="s">
        <v>2396</v>
      </c>
      <c r="E744" s="2" t="s">
        <v>2473</v>
      </c>
      <c r="F744" s="87" t="s">
        <v>2928</v>
      </c>
    </row>
    <row r="745" spans="1:6" x14ac:dyDescent="0.2">
      <c r="A745" s="125" t="s">
        <v>1280</v>
      </c>
      <c r="B745" s="126" t="s">
        <v>1280</v>
      </c>
      <c r="C745" s="2" t="s">
        <v>367</v>
      </c>
      <c r="D745" s="2" t="s">
        <v>2361</v>
      </c>
      <c r="E745" s="2" t="s">
        <v>2016</v>
      </c>
      <c r="F745" s="87" t="s">
        <v>2924</v>
      </c>
    </row>
    <row r="746" spans="1:6" x14ac:dyDescent="0.2">
      <c r="A746" s="125" t="s">
        <v>1281</v>
      </c>
      <c r="B746" s="126" t="s">
        <v>1281</v>
      </c>
      <c r="C746" s="2" t="s">
        <v>368</v>
      </c>
      <c r="D746" s="2" t="s">
        <v>2356</v>
      </c>
      <c r="E746" s="2" t="s">
        <v>368</v>
      </c>
      <c r="F746" s="87" t="s">
        <v>2924</v>
      </c>
    </row>
    <row r="747" spans="1:6" x14ac:dyDescent="0.2">
      <c r="A747" s="125" t="s">
        <v>1340</v>
      </c>
      <c r="B747" s="126" t="s">
        <v>1340</v>
      </c>
      <c r="C747" s="2" t="s">
        <v>406</v>
      </c>
      <c r="D747" s="2" t="s">
        <v>2391</v>
      </c>
      <c r="E747" s="2" t="s">
        <v>406</v>
      </c>
      <c r="F747" s="87" t="s">
        <v>2934</v>
      </c>
    </row>
    <row r="748" spans="1:6" x14ac:dyDescent="0.2">
      <c r="A748" s="125" t="s">
        <v>1114</v>
      </c>
      <c r="B748" s="126" t="s">
        <v>1114</v>
      </c>
      <c r="C748" s="2" t="s">
        <v>240</v>
      </c>
      <c r="D748" s="2" t="s">
        <v>1995</v>
      </c>
      <c r="E748" s="2" t="s">
        <v>1994</v>
      </c>
      <c r="F748" s="87" t="s">
        <v>2916</v>
      </c>
    </row>
    <row r="749" spans="1:6" x14ac:dyDescent="0.2">
      <c r="A749" s="125" t="s">
        <v>1452</v>
      </c>
      <c r="B749" s="126" t="s">
        <v>1452</v>
      </c>
      <c r="C749" s="2" t="s">
        <v>490</v>
      </c>
      <c r="D749" s="2" t="s">
        <v>2033</v>
      </c>
      <c r="E749" s="2" t="s">
        <v>2125</v>
      </c>
      <c r="F749" s="87" t="s">
        <v>2936</v>
      </c>
    </row>
    <row r="750" spans="1:6" x14ac:dyDescent="0.2">
      <c r="A750" s="125" t="s">
        <v>1056</v>
      </c>
      <c r="B750" s="126" t="s">
        <v>1056</v>
      </c>
      <c r="C750" s="2" t="s">
        <v>198</v>
      </c>
      <c r="D750" s="2" t="s">
        <v>1965</v>
      </c>
      <c r="E750" s="2" t="s">
        <v>198</v>
      </c>
      <c r="F750" s="87" t="s">
        <v>2925</v>
      </c>
    </row>
    <row r="751" spans="1:6" x14ac:dyDescent="0.2">
      <c r="A751" s="125" t="s">
        <v>1673</v>
      </c>
      <c r="B751" s="126" t="s">
        <v>1673</v>
      </c>
      <c r="C751" s="2" t="s">
        <v>660</v>
      </c>
      <c r="D751" s="2" t="s">
        <v>2416</v>
      </c>
      <c r="E751" s="2" t="s">
        <v>2043</v>
      </c>
      <c r="F751" s="87" t="s">
        <v>2912</v>
      </c>
    </row>
    <row r="752" spans="1:6" x14ac:dyDescent="0.2">
      <c r="A752" s="125" t="s">
        <v>1674</v>
      </c>
      <c r="B752" s="126" t="s">
        <v>1674</v>
      </c>
      <c r="C752" s="2" t="s">
        <v>2283</v>
      </c>
      <c r="D752" s="2" t="s">
        <v>2416</v>
      </c>
      <c r="E752" s="2" t="s">
        <v>2561</v>
      </c>
      <c r="F752" s="87" t="s">
        <v>2912</v>
      </c>
    </row>
    <row r="753" spans="1:6" x14ac:dyDescent="0.2">
      <c r="A753" s="125" t="s">
        <v>1675</v>
      </c>
      <c r="B753" s="126" t="s">
        <v>1675</v>
      </c>
      <c r="C753" s="2" t="s">
        <v>2284</v>
      </c>
      <c r="D753" s="2" t="s">
        <v>2416</v>
      </c>
      <c r="E753" s="2" t="s">
        <v>2474</v>
      </c>
      <c r="F753" s="87" t="s">
        <v>2912</v>
      </c>
    </row>
    <row r="754" spans="1:6" x14ac:dyDescent="0.2">
      <c r="A754" s="125" t="s">
        <v>1676</v>
      </c>
      <c r="B754" s="126" t="s">
        <v>1676</v>
      </c>
      <c r="C754" s="2" t="s">
        <v>661</v>
      </c>
      <c r="D754" s="2" t="s">
        <v>2416</v>
      </c>
      <c r="E754" s="2" t="s">
        <v>2051</v>
      </c>
      <c r="F754" s="87" t="s">
        <v>2912</v>
      </c>
    </row>
    <row r="755" spans="1:6" x14ac:dyDescent="0.2">
      <c r="A755" s="125" t="s">
        <v>1282</v>
      </c>
      <c r="B755" s="126" t="s">
        <v>1282</v>
      </c>
      <c r="C755" s="2" t="s">
        <v>369</v>
      </c>
      <c r="D755" s="2" t="s">
        <v>2013</v>
      </c>
      <c r="E755" s="2" t="s">
        <v>369</v>
      </c>
      <c r="F755" s="87" t="s">
        <v>2924</v>
      </c>
    </row>
    <row r="756" spans="1:6" x14ac:dyDescent="0.2">
      <c r="A756" s="125" t="s">
        <v>1918</v>
      </c>
      <c r="B756" s="126" t="s">
        <v>1918</v>
      </c>
      <c r="C756" s="2" t="s">
        <v>2285</v>
      </c>
      <c r="D756" s="2" t="s">
        <v>2079</v>
      </c>
      <c r="E756" s="2" t="s">
        <v>2475</v>
      </c>
      <c r="F756" s="87" t="s">
        <v>2902</v>
      </c>
    </row>
    <row r="757" spans="1:6" x14ac:dyDescent="0.2">
      <c r="A757" s="125" t="s">
        <v>1558</v>
      </c>
      <c r="B757" s="126" t="s">
        <v>1558</v>
      </c>
      <c r="C757" s="2" t="s">
        <v>569</v>
      </c>
      <c r="D757" s="2" t="s">
        <v>2355</v>
      </c>
      <c r="E757" s="2" t="s">
        <v>569</v>
      </c>
      <c r="F757" s="87" t="s">
        <v>2921</v>
      </c>
    </row>
    <row r="758" spans="1:6" x14ac:dyDescent="0.2">
      <c r="A758" s="125" t="s">
        <v>1559</v>
      </c>
      <c r="B758" s="126" t="s">
        <v>1559</v>
      </c>
      <c r="C758" s="2" t="s">
        <v>570</v>
      </c>
      <c r="D758" s="2" t="s">
        <v>2355</v>
      </c>
      <c r="E758" s="2" t="s">
        <v>570</v>
      </c>
      <c r="F758" s="87" t="s">
        <v>2921</v>
      </c>
    </row>
    <row r="759" spans="1:6" x14ac:dyDescent="0.2">
      <c r="A759" s="125" t="s">
        <v>1560</v>
      </c>
      <c r="B759" s="126" t="s">
        <v>1560</v>
      </c>
      <c r="C759" s="2" t="s">
        <v>571</v>
      </c>
      <c r="D759" s="2" t="s">
        <v>2355</v>
      </c>
      <c r="E759" s="2" t="s">
        <v>571</v>
      </c>
      <c r="F759" s="87" t="s">
        <v>2921</v>
      </c>
    </row>
    <row r="760" spans="1:6" x14ac:dyDescent="0.2">
      <c r="A760" s="125" t="s">
        <v>919</v>
      </c>
      <c r="B760" s="126" t="s">
        <v>919</v>
      </c>
      <c r="C760" s="2" t="s">
        <v>105</v>
      </c>
      <c r="D760" s="2" t="s">
        <v>97</v>
      </c>
      <c r="E760" s="2" t="s">
        <v>105</v>
      </c>
      <c r="F760" s="87" t="s">
        <v>2923</v>
      </c>
    </row>
    <row r="761" spans="1:6" x14ac:dyDescent="0.2">
      <c r="A761" s="125" t="s">
        <v>1615</v>
      </c>
      <c r="B761" s="126" t="s">
        <v>1615</v>
      </c>
      <c r="C761" s="2" t="s">
        <v>2286</v>
      </c>
      <c r="D761" s="2" t="s">
        <v>602</v>
      </c>
      <c r="E761" s="2" t="s">
        <v>2476</v>
      </c>
      <c r="F761" s="87" t="s">
        <v>2920</v>
      </c>
    </row>
    <row r="762" spans="1:6" x14ac:dyDescent="0.2">
      <c r="A762" s="125" t="s">
        <v>950</v>
      </c>
      <c r="B762" s="126" t="s">
        <v>950</v>
      </c>
      <c r="C762" s="2" t="s">
        <v>874</v>
      </c>
      <c r="D762" s="2" t="s">
        <v>2376</v>
      </c>
      <c r="E762" s="2" t="s">
        <v>874</v>
      </c>
      <c r="F762" s="87" t="s">
        <v>2928</v>
      </c>
    </row>
    <row r="763" spans="1:6" x14ac:dyDescent="0.2">
      <c r="A763" s="125" t="s">
        <v>1432</v>
      </c>
      <c r="B763" s="126" t="s">
        <v>1432</v>
      </c>
      <c r="C763" s="2" t="s">
        <v>475</v>
      </c>
      <c r="D763" s="2" t="s">
        <v>2030</v>
      </c>
      <c r="E763" s="2" t="s">
        <v>475</v>
      </c>
      <c r="F763" s="87" t="s">
        <v>2932</v>
      </c>
    </row>
    <row r="764" spans="1:6" x14ac:dyDescent="0.2">
      <c r="A764" s="125" t="s">
        <v>1766</v>
      </c>
      <c r="B764" s="126" t="s">
        <v>1766</v>
      </c>
      <c r="C764" s="2" t="s">
        <v>727</v>
      </c>
      <c r="D764" s="2" t="s">
        <v>2062</v>
      </c>
      <c r="E764" s="2" t="s">
        <v>727</v>
      </c>
      <c r="F764" s="87" t="s">
        <v>2914</v>
      </c>
    </row>
    <row r="765" spans="1:6" x14ac:dyDescent="0.2">
      <c r="A765" s="125" t="s">
        <v>920</v>
      </c>
      <c r="B765" s="126" t="s">
        <v>920</v>
      </c>
      <c r="C765" s="2" t="s">
        <v>106</v>
      </c>
      <c r="D765" s="2" t="s">
        <v>99</v>
      </c>
      <c r="E765" s="2" t="s">
        <v>106</v>
      </c>
      <c r="F765" s="87" t="s">
        <v>2923</v>
      </c>
    </row>
    <row r="766" spans="1:6" x14ac:dyDescent="0.2">
      <c r="A766" s="125" t="s">
        <v>921</v>
      </c>
      <c r="B766" s="126" t="s">
        <v>921</v>
      </c>
      <c r="C766" s="2" t="s">
        <v>107</v>
      </c>
      <c r="D766" s="2" t="s">
        <v>99</v>
      </c>
      <c r="E766" s="2" t="s">
        <v>107</v>
      </c>
      <c r="F766" s="87" t="s">
        <v>2923</v>
      </c>
    </row>
    <row r="767" spans="1:6" x14ac:dyDescent="0.2">
      <c r="A767" s="125" t="s">
        <v>1012</v>
      </c>
      <c r="B767" s="126" t="s">
        <v>1012</v>
      </c>
      <c r="C767" s="2" t="s">
        <v>159</v>
      </c>
      <c r="D767" s="2" t="s">
        <v>159</v>
      </c>
      <c r="E767" s="2" t="s">
        <v>159</v>
      </c>
      <c r="F767" s="87" t="s">
        <v>2899</v>
      </c>
    </row>
    <row r="768" spans="1:6" x14ac:dyDescent="0.2">
      <c r="A768" s="125" t="s">
        <v>1640</v>
      </c>
      <c r="B768" s="126" t="s">
        <v>1640</v>
      </c>
      <c r="C768" s="2" t="s">
        <v>633</v>
      </c>
      <c r="D768" s="2" t="s">
        <v>847</v>
      </c>
      <c r="E768" s="2" t="s">
        <v>2477</v>
      </c>
      <c r="F768" s="87" t="s">
        <v>2935</v>
      </c>
    </row>
    <row r="769" spans="1:6" x14ac:dyDescent="0.2">
      <c r="A769" s="125" t="s">
        <v>1590</v>
      </c>
      <c r="B769" s="126" t="s">
        <v>1590</v>
      </c>
      <c r="C769" s="2" t="s">
        <v>593</v>
      </c>
      <c r="D769" s="2" t="s">
        <v>504</v>
      </c>
      <c r="E769" s="2" t="s">
        <v>593</v>
      </c>
      <c r="F769" s="87" t="s">
        <v>2908</v>
      </c>
    </row>
    <row r="770" spans="1:6" x14ac:dyDescent="0.2">
      <c r="A770" s="125" t="s">
        <v>1677</v>
      </c>
      <c r="B770" s="126" t="s">
        <v>1677</v>
      </c>
      <c r="C770" s="2" t="s">
        <v>662</v>
      </c>
      <c r="D770" s="2" t="s">
        <v>2049</v>
      </c>
      <c r="E770" s="2" t="s">
        <v>662</v>
      </c>
      <c r="F770" s="87" t="s">
        <v>2912</v>
      </c>
    </row>
    <row r="771" spans="1:6" x14ac:dyDescent="0.2">
      <c r="A771" s="125" t="s">
        <v>1873</v>
      </c>
      <c r="B771" s="126" t="s">
        <v>1873</v>
      </c>
      <c r="C771" s="2" t="s">
        <v>2287</v>
      </c>
      <c r="D771" s="2" t="s">
        <v>802</v>
      </c>
      <c r="E771" s="2" t="s">
        <v>2562</v>
      </c>
      <c r="F771" s="87" t="s">
        <v>2918</v>
      </c>
    </row>
    <row r="772" spans="1:6" x14ac:dyDescent="0.2">
      <c r="A772" s="125" t="s">
        <v>984</v>
      </c>
      <c r="B772" s="126" t="s">
        <v>984</v>
      </c>
      <c r="C772" s="2" t="s">
        <v>141</v>
      </c>
      <c r="D772" s="2" t="s">
        <v>182</v>
      </c>
      <c r="E772" s="2" t="s">
        <v>141</v>
      </c>
      <c r="F772" s="87" t="s">
        <v>2909</v>
      </c>
    </row>
    <row r="773" spans="1:6" x14ac:dyDescent="0.2">
      <c r="A773" s="125" t="s">
        <v>1249</v>
      </c>
      <c r="B773" s="126" t="s">
        <v>1249</v>
      </c>
      <c r="C773" s="2" t="s">
        <v>2288</v>
      </c>
      <c r="D773" s="2" t="s">
        <v>342</v>
      </c>
      <c r="E773" s="2" t="s">
        <v>2478</v>
      </c>
      <c r="F773" s="87" t="s">
        <v>2907</v>
      </c>
    </row>
    <row r="774" spans="1:6" x14ac:dyDescent="0.2">
      <c r="A774" s="125" t="s">
        <v>1115</v>
      </c>
      <c r="B774" s="126" t="s">
        <v>1115</v>
      </c>
      <c r="C774" s="2" t="s">
        <v>241</v>
      </c>
      <c r="D774" s="2" t="s">
        <v>1989</v>
      </c>
      <c r="E774" s="2" t="s">
        <v>1996</v>
      </c>
      <c r="F774" s="87" t="s">
        <v>2916</v>
      </c>
    </row>
    <row r="775" spans="1:6" x14ac:dyDescent="0.2">
      <c r="A775" s="125" t="s">
        <v>1737</v>
      </c>
      <c r="B775" s="126" t="s">
        <v>1737</v>
      </c>
      <c r="C775" s="2" t="s">
        <v>706</v>
      </c>
      <c r="D775" s="2" t="s">
        <v>2332</v>
      </c>
      <c r="E775" s="2" t="s">
        <v>2057</v>
      </c>
      <c r="F775" s="87" t="s">
        <v>2906</v>
      </c>
    </row>
    <row r="776" spans="1:6" x14ac:dyDescent="0.2">
      <c r="A776" s="125" t="s">
        <v>1738</v>
      </c>
      <c r="B776" s="126" t="s">
        <v>1738</v>
      </c>
      <c r="C776" s="2" t="s">
        <v>707</v>
      </c>
      <c r="D776" s="2" t="s">
        <v>2332</v>
      </c>
      <c r="E776" s="2" t="s">
        <v>707</v>
      </c>
      <c r="F776" s="87" t="s">
        <v>2906</v>
      </c>
    </row>
    <row r="777" spans="1:6" x14ac:dyDescent="0.2">
      <c r="A777" s="125" t="s">
        <v>1507</v>
      </c>
      <c r="B777" s="126" t="s">
        <v>1507</v>
      </c>
      <c r="C777" s="2" t="s">
        <v>530</v>
      </c>
      <c r="D777" s="2" t="s">
        <v>519</v>
      </c>
      <c r="E777" s="2" t="s">
        <v>2404</v>
      </c>
      <c r="F777" s="87" t="s">
        <v>2915</v>
      </c>
    </row>
    <row r="778" spans="1:6" x14ac:dyDescent="0.2">
      <c r="A778" s="125" t="s">
        <v>1372</v>
      </c>
      <c r="B778" s="126" t="s">
        <v>1372</v>
      </c>
      <c r="C778" s="2" t="s">
        <v>430</v>
      </c>
      <c r="D778" s="2" t="s">
        <v>607</v>
      </c>
      <c r="E778" s="2" t="s">
        <v>430</v>
      </c>
      <c r="F778" s="87" t="s">
        <v>2929</v>
      </c>
    </row>
    <row r="779" spans="1:6" x14ac:dyDescent="0.2">
      <c r="A779" s="125" t="s">
        <v>951</v>
      </c>
      <c r="B779" s="126" t="s">
        <v>951</v>
      </c>
      <c r="C779" s="2" t="s">
        <v>2289</v>
      </c>
      <c r="D779" s="2" t="s">
        <v>1973</v>
      </c>
      <c r="E779" s="2" t="s">
        <v>2479</v>
      </c>
      <c r="F779" s="87" t="s">
        <v>2928</v>
      </c>
    </row>
    <row r="780" spans="1:6" x14ac:dyDescent="0.2">
      <c r="A780" s="125" t="s">
        <v>1250</v>
      </c>
      <c r="B780" s="126" t="s">
        <v>1250</v>
      </c>
      <c r="C780" s="2" t="s">
        <v>345</v>
      </c>
      <c r="D780" s="2" t="s">
        <v>2336</v>
      </c>
      <c r="E780" s="2" t="s">
        <v>2126</v>
      </c>
      <c r="F780" s="87" t="s">
        <v>2907</v>
      </c>
    </row>
    <row r="781" spans="1:6" x14ac:dyDescent="0.2">
      <c r="A781" s="125" t="s">
        <v>1561</v>
      </c>
      <c r="B781" s="126" t="s">
        <v>1561</v>
      </c>
      <c r="C781" s="2" t="s">
        <v>572</v>
      </c>
      <c r="D781" s="2" t="s">
        <v>2355</v>
      </c>
      <c r="E781" s="2" t="s">
        <v>572</v>
      </c>
      <c r="F781" s="87" t="s">
        <v>2921</v>
      </c>
    </row>
    <row r="782" spans="1:6" x14ac:dyDescent="0.2">
      <c r="A782" s="125" t="s">
        <v>1192</v>
      </c>
      <c r="B782" s="126" t="s">
        <v>1192</v>
      </c>
      <c r="C782" s="2" t="s">
        <v>298</v>
      </c>
      <c r="D782" s="2" t="s">
        <v>286</v>
      </c>
      <c r="E782" s="2" t="s">
        <v>298</v>
      </c>
      <c r="F782" s="87" t="s">
        <v>2911</v>
      </c>
    </row>
    <row r="783" spans="1:6" x14ac:dyDescent="0.2">
      <c r="A783" s="125" t="s">
        <v>899</v>
      </c>
      <c r="B783" s="126" t="s">
        <v>899</v>
      </c>
      <c r="C783" s="2" t="s">
        <v>88</v>
      </c>
      <c r="D783" s="2" t="s">
        <v>844</v>
      </c>
      <c r="E783" s="2" t="s">
        <v>88</v>
      </c>
      <c r="F783" s="87" t="s">
        <v>2926</v>
      </c>
    </row>
    <row r="784" spans="1:6" x14ac:dyDescent="0.2">
      <c r="A784" s="125" t="s">
        <v>1919</v>
      </c>
      <c r="B784" s="126" t="s">
        <v>1919</v>
      </c>
      <c r="C784" s="2" t="s">
        <v>104</v>
      </c>
      <c r="D784" s="2" t="s">
        <v>753</v>
      </c>
      <c r="E784" s="2" t="s">
        <v>294</v>
      </c>
      <c r="F784" s="87" t="s">
        <v>2902</v>
      </c>
    </row>
    <row r="785" spans="1:6" x14ac:dyDescent="0.2">
      <c r="A785" s="125" t="s">
        <v>1144</v>
      </c>
      <c r="B785" s="126" t="s">
        <v>1144</v>
      </c>
      <c r="C785" s="2" t="s">
        <v>262</v>
      </c>
      <c r="D785" s="2" t="s">
        <v>2380</v>
      </c>
      <c r="E785" s="2" t="s">
        <v>262</v>
      </c>
      <c r="F785" s="87" t="s">
        <v>2922</v>
      </c>
    </row>
    <row r="786" spans="1:6" x14ac:dyDescent="0.2">
      <c r="A786" s="125" t="s">
        <v>1952</v>
      </c>
      <c r="B786" s="126" t="s">
        <v>1952</v>
      </c>
      <c r="C786" s="2" t="s">
        <v>865</v>
      </c>
      <c r="D786" s="2" t="s">
        <v>865</v>
      </c>
      <c r="E786" s="2" t="s">
        <v>865</v>
      </c>
      <c r="F786" s="87" t="s">
        <v>2933</v>
      </c>
    </row>
    <row r="787" spans="1:6" x14ac:dyDescent="0.2">
      <c r="A787" s="125" t="s">
        <v>1373</v>
      </c>
      <c r="B787" s="126" t="s">
        <v>1373</v>
      </c>
      <c r="C787" s="2" t="s">
        <v>431</v>
      </c>
      <c r="D787" s="2" t="s">
        <v>757</v>
      </c>
      <c r="E787" s="2" t="s">
        <v>431</v>
      </c>
      <c r="F787" s="87" t="s">
        <v>2929</v>
      </c>
    </row>
    <row r="788" spans="1:6" x14ac:dyDescent="0.2">
      <c r="A788" s="125" t="s">
        <v>1562</v>
      </c>
      <c r="B788" s="126" t="s">
        <v>1562</v>
      </c>
      <c r="C788" s="2" t="s">
        <v>415</v>
      </c>
      <c r="D788" s="2" t="s">
        <v>555</v>
      </c>
      <c r="E788" s="2" t="s">
        <v>415</v>
      </c>
      <c r="F788" s="87" t="s">
        <v>2921</v>
      </c>
    </row>
    <row r="789" spans="1:6" x14ac:dyDescent="0.2">
      <c r="A789" s="125" t="s">
        <v>1232</v>
      </c>
      <c r="B789" s="126" t="s">
        <v>1232</v>
      </c>
      <c r="C789" s="2" t="s">
        <v>331</v>
      </c>
      <c r="D789" s="2" t="s">
        <v>331</v>
      </c>
      <c r="E789" s="2" t="s">
        <v>331</v>
      </c>
      <c r="F789" s="87" t="s">
        <v>2917</v>
      </c>
    </row>
    <row r="790" spans="1:6" x14ac:dyDescent="0.2">
      <c r="A790" s="125" t="s">
        <v>1165</v>
      </c>
      <c r="B790" s="126" t="s">
        <v>1165</v>
      </c>
      <c r="C790" s="2" t="s">
        <v>279</v>
      </c>
      <c r="D790" s="2" t="s">
        <v>268</v>
      </c>
      <c r="E790" s="2" t="s">
        <v>279</v>
      </c>
      <c r="F790" s="87" t="s">
        <v>2931</v>
      </c>
    </row>
    <row r="791" spans="1:6" x14ac:dyDescent="0.2">
      <c r="A791" s="125" t="s">
        <v>1037</v>
      </c>
      <c r="B791" s="126" t="s">
        <v>1037</v>
      </c>
      <c r="C791" s="2" t="s">
        <v>181</v>
      </c>
      <c r="D791" s="2" t="s">
        <v>164</v>
      </c>
      <c r="E791" s="2" t="s">
        <v>181</v>
      </c>
      <c r="F791" s="87" t="s">
        <v>2913</v>
      </c>
    </row>
    <row r="792" spans="1:6" x14ac:dyDescent="0.2">
      <c r="A792" s="125" t="s">
        <v>1920</v>
      </c>
      <c r="B792" s="126" t="s">
        <v>1920</v>
      </c>
      <c r="C792" s="2" t="s">
        <v>840</v>
      </c>
      <c r="D792" s="2" t="s">
        <v>218</v>
      </c>
      <c r="E792" s="2" t="s">
        <v>840</v>
      </c>
      <c r="F792" s="87" t="s">
        <v>2902</v>
      </c>
    </row>
    <row r="793" spans="1:6" x14ac:dyDescent="0.2">
      <c r="A793" s="125" t="s">
        <v>1233</v>
      </c>
      <c r="B793" s="126" t="s">
        <v>1233</v>
      </c>
      <c r="C793" s="2" t="s">
        <v>332</v>
      </c>
      <c r="D793" s="2" t="s">
        <v>317</v>
      </c>
      <c r="E793" s="2" t="s">
        <v>332</v>
      </c>
      <c r="F793" s="87" t="s">
        <v>2917</v>
      </c>
    </row>
    <row r="794" spans="1:6" x14ac:dyDescent="0.2">
      <c r="A794" s="125" t="s">
        <v>1315</v>
      </c>
      <c r="B794" s="126" t="s">
        <v>1315</v>
      </c>
      <c r="C794" s="2" t="s">
        <v>393</v>
      </c>
      <c r="D794" s="2" t="s">
        <v>2338</v>
      </c>
      <c r="E794" s="2" t="s">
        <v>2019</v>
      </c>
      <c r="F794" s="87" t="s">
        <v>2910</v>
      </c>
    </row>
    <row r="795" spans="1:6" x14ac:dyDescent="0.2">
      <c r="A795" s="125" t="s">
        <v>1166</v>
      </c>
      <c r="B795" s="126" t="s">
        <v>1166</v>
      </c>
      <c r="C795" s="2" t="s">
        <v>280</v>
      </c>
      <c r="D795" s="2" t="s">
        <v>2367</v>
      </c>
      <c r="E795" s="2" t="s">
        <v>280</v>
      </c>
      <c r="F795" s="87" t="s">
        <v>2931</v>
      </c>
    </row>
    <row r="796" spans="1:6" x14ac:dyDescent="0.2">
      <c r="A796" s="125" t="s">
        <v>1283</v>
      </c>
      <c r="B796" s="126" t="s">
        <v>1283</v>
      </c>
      <c r="C796" s="2" t="s">
        <v>370</v>
      </c>
      <c r="D796" s="2" t="s">
        <v>354</v>
      </c>
      <c r="E796" s="2" t="s">
        <v>370</v>
      </c>
      <c r="F796" s="87" t="s">
        <v>2924</v>
      </c>
    </row>
    <row r="797" spans="1:6" x14ac:dyDescent="0.2">
      <c r="A797" s="125" t="s">
        <v>900</v>
      </c>
      <c r="B797" s="126" t="s">
        <v>900</v>
      </c>
      <c r="C797" s="2" t="s">
        <v>89</v>
      </c>
      <c r="D797" s="2" t="s">
        <v>2372</v>
      </c>
      <c r="E797" s="2" t="s">
        <v>89</v>
      </c>
      <c r="F797" s="87" t="s">
        <v>2926</v>
      </c>
    </row>
    <row r="798" spans="1:6" x14ac:dyDescent="0.2">
      <c r="A798" s="125" t="s">
        <v>952</v>
      </c>
      <c r="B798" s="126" t="s">
        <v>952</v>
      </c>
      <c r="C798" s="2" t="s">
        <v>125</v>
      </c>
      <c r="D798" s="2" t="s">
        <v>2396</v>
      </c>
      <c r="E798" s="2" t="s">
        <v>125</v>
      </c>
      <c r="F798" s="87" t="s">
        <v>2928</v>
      </c>
    </row>
    <row r="799" spans="1:6" x14ac:dyDescent="0.2">
      <c r="A799" s="125" t="s">
        <v>1396</v>
      </c>
      <c r="B799" s="126" t="s">
        <v>1396</v>
      </c>
      <c r="C799" s="2" t="s">
        <v>447</v>
      </c>
      <c r="D799" s="2" t="s">
        <v>441</v>
      </c>
      <c r="E799" s="2" t="s">
        <v>447</v>
      </c>
      <c r="F799" s="87" t="s">
        <v>2930</v>
      </c>
    </row>
    <row r="800" spans="1:6" x14ac:dyDescent="0.2">
      <c r="A800" s="125" t="s">
        <v>1397</v>
      </c>
      <c r="B800" s="126" t="s">
        <v>1397</v>
      </c>
      <c r="C800" s="2" t="s">
        <v>448</v>
      </c>
      <c r="D800" s="2" t="s">
        <v>441</v>
      </c>
      <c r="E800" s="2" t="s">
        <v>448</v>
      </c>
      <c r="F800" s="87" t="s">
        <v>2930</v>
      </c>
    </row>
    <row r="801" spans="1:6" x14ac:dyDescent="0.2">
      <c r="A801" s="125" t="s">
        <v>1374</v>
      </c>
      <c r="B801" s="126" t="s">
        <v>1374</v>
      </c>
      <c r="C801" s="2" t="s">
        <v>432</v>
      </c>
      <c r="D801" s="2" t="s">
        <v>2362</v>
      </c>
      <c r="E801" s="2" t="s">
        <v>432</v>
      </c>
      <c r="F801" s="87" t="s">
        <v>2929</v>
      </c>
    </row>
    <row r="802" spans="1:6" x14ac:dyDescent="0.2">
      <c r="A802" s="125" t="s">
        <v>901</v>
      </c>
      <c r="B802" s="126" t="s">
        <v>901</v>
      </c>
      <c r="C802" s="2" t="s">
        <v>90</v>
      </c>
      <c r="D802" s="2" t="s">
        <v>69</v>
      </c>
      <c r="E802" s="2" t="s">
        <v>90</v>
      </c>
      <c r="F802" s="87" t="s">
        <v>2926</v>
      </c>
    </row>
    <row r="803" spans="1:6" x14ac:dyDescent="0.2">
      <c r="A803" s="125" t="s">
        <v>1563</v>
      </c>
      <c r="B803" s="126" t="s">
        <v>1563</v>
      </c>
      <c r="C803" s="2" t="s">
        <v>573</v>
      </c>
      <c r="D803" s="2" t="s">
        <v>69</v>
      </c>
      <c r="E803" s="2" t="s">
        <v>573</v>
      </c>
      <c r="F803" s="87" t="s">
        <v>2921</v>
      </c>
    </row>
    <row r="804" spans="1:6" x14ac:dyDescent="0.2">
      <c r="A804" s="125" t="s">
        <v>1341</v>
      </c>
      <c r="B804" s="126" t="s">
        <v>1341</v>
      </c>
      <c r="C804" s="2" t="s">
        <v>407</v>
      </c>
      <c r="D804" s="2" t="s">
        <v>2391</v>
      </c>
      <c r="E804" s="2" t="s">
        <v>407</v>
      </c>
      <c r="F804" s="87" t="s">
        <v>2934</v>
      </c>
    </row>
    <row r="805" spans="1:6" x14ac:dyDescent="0.2">
      <c r="A805" s="125" t="s">
        <v>1483</v>
      </c>
      <c r="B805" s="126" t="s">
        <v>1483</v>
      </c>
      <c r="C805" s="2" t="s">
        <v>509</v>
      </c>
      <c r="D805" s="2" t="s">
        <v>495</v>
      </c>
      <c r="E805" s="2" t="s">
        <v>509</v>
      </c>
      <c r="F805" s="87" t="s">
        <v>2900</v>
      </c>
    </row>
    <row r="806" spans="1:6" x14ac:dyDescent="0.2">
      <c r="A806" s="125" t="s">
        <v>1484</v>
      </c>
      <c r="B806" s="126" t="s">
        <v>1484</v>
      </c>
      <c r="C806" s="2" t="s">
        <v>2290</v>
      </c>
      <c r="D806" s="2" t="s">
        <v>495</v>
      </c>
      <c r="E806" s="2" t="s">
        <v>2480</v>
      </c>
      <c r="F806" s="87" t="s">
        <v>2900</v>
      </c>
    </row>
    <row r="807" spans="1:6" x14ac:dyDescent="0.2">
      <c r="A807" s="125" t="s">
        <v>1485</v>
      </c>
      <c r="B807" s="126" t="s">
        <v>1485</v>
      </c>
      <c r="C807" s="2" t="s">
        <v>510</v>
      </c>
      <c r="D807" s="2" t="s">
        <v>495</v>
      </c>
      <c r="E807" s="2" t="s">
        <v>510</v>
      </c>
      <c r="F807" s="87" t="s">
        <v>2900</v>
      </c>
    </row>
    <row r="808" spans="1:6" x14ac:dyDescent="0.2">
      <c r="A808" s="125" t="s">
        <v>902</v>
      </c>
      <c r="B808" s="126" t="s">
        <v>902</v>
      </c>
      <c r="C808" s="2" t="s">
        <v>91</v>
      </c>
      <c r="D808" s="2" t="s">
        <v>70</v>
      </c>
      <c r="E808" s="2" t="s">
        <v>91</v>
      </c>
      <c r="F808" s="87" t="s">
        <v>2926</v>
      </c>
    </row>
    <row r="809" spans="1:6" x14ac:dyDescent="0.2">
      <c r="A809" s="125" t="s">
        <v>1398</v>
      </c>
      <c r="B809" s="126" t="s">
        <v>1398</v>
      </c>
      <c r="C809" s="2" t="s">
        <v>449</v>
      </c>
      <c r="D809" s="2" t="s">
        <v>2383</v>
      </c>
      <c r="E809" s="2" t="s">
        <v>449</v>
      </c>
      <c r="F809" s="87" t="s">
        <v>2930</v>
      </c>
    </row>
    <row r="810" spans="1:6" x14ac:dyDescent="0.2">
      <c r="A810" s="125" t="s">
        <v>1433</v>
      </c>
      <c r="B810" s="126" t="s">
        <v>1433</v>
      </c>
      <c r="C810" s="2" t="s">
        <v>2161</v>
      </c>
      <c r="D810" s="2" t="s">
        <v>853</v>
      </c>
      <c r="E810" s="2" t="s">
        <v>2127</v>
      </c>
      <c r="F810" s="87" t="s">
        <v>2932</v>
      </c>
    </row>
    <row r="811" spans="1:6" x14ac:dyDescent="0.2">
      <c r="A811" s="125" t="s">
        <v>1116</v>
      </c>
      <c r="B811" s="126" t="s">
        <v>1116</v>
      </c>
      <c r="C811" s="2" t="s">
        <v>242</v>
      </c>
      <c r="D811" s="2" t="s">
        <v>1989</v>
      </c>
      <c r="E811" s="2" t="s">
        <v>242</v>
      </c>
      <c r="F811" s="87" t="s">
        <v>2916</v>
      </c>
    </row>
    <row r="812" spans="1:6" x14ac:dyDescent="0.2">
      <c r="A812" s="125" t="s">
        <v>1117</v>
      </c>
      <c r="B812" s="126" t="s">
        <v>1117</v>
      </c>
      <c r="C812" s="2" t="s">
        <v>2291</v>
      </c>
      <c r="D812" s="2" t="s">
        <v>1989</v>
      </c>
      <c r="E812" s="2" t="s">
        <v>2481</v>
      </c>
      <c r="F812" s="87" t="s">
        <v>2916</v>
      </c>
    </row>
    <row r="813" spans="1:6" x14ac:dyDescent="0.2">
      <c r="A813" s="125" t="s">
        <v>1705</v>
      </c>
      <c r="B813" s="126" t="s">
        <v>1705</v>
      </c>
      <c r="C813" s="2" t="s">
        <v>685</v>
      </c>
      <c r="D813" s="2" t="s">
        <v>693</v>
      </c>
      <c r="E813" s="2" t="s">
        <v>685</v>
      </c>
      <c r="F813" s="87" t="s">
        <v>2927</v>
      </c>
    </row>
    <row r="814" spans="1:6" x14ac:dyDescent="0.2">
      <c r="A814" s="125" t="s">
        <v>1833</v>
      </c>
      <c r="B814" s="126" t="s">
        <v>1833</v>
      </c>
      <c r="C814" s="2" t="s">
        <v>777</v>
      </c>
      <c r="D814" s="2" t="s">
        <v>763</v>
      </c>
      <c r="E814" s="2" t="s">
        <v>777</v>
      </c>
      <c r="F814" s="87" t="s">
        <v>2919</v>
      </c>
    </row>
    <row r="815" spans="1:6" x14ac:dyDescent="0.2">
      <c r="A815" s="125" t="s">
        <v>1706</v>
      </c>
      <c r="B815" s="126" t="s">
        <v>1706</v>
      </c>
      <c r="C815" s="2" t="s">
        <v>208</v>
      </c>
      <c r="D815" s="2" t="s">
        <v>2055</v>
      </c>
      <c r="E815" s="2" t="s">
        <v>208</v>
      </c>
      <c r="F815" s="87" t="s">
        <v>2927</v>
      </c>
    </row>
    <row r="816" spans="1:6" x14ac:dyDescent="0.2">
      <c r="A816" s="125" t="s">
        <v>1591</v>
      </c>
      <c r="B816" s="126" t="s">
        <v>1591</v>
      </c>
      <c r="C816" s="2" t="s">
        <v>401</v>
      </c>
      <c r="D816" s="2" t="s">
        <v>584</v>
      </c>
      <c r="E816" s="2" t="s">
        <v>401</v>
      </c>
      <c r="F816" s="87" t="s">
        <v>2908</v>
      </c>
    </row>
    <row r="817" spans="1:6" x14ac:dyDescent="0.2">
      <c r="A817" s="125" t="s">
        <v>1767</v>
      </c>
      <c r="B817" s="126" t="s">
        <v>1767</v>
      </c>
      <c r="C817" s="2" t="s">
        <v>728</v>
      </c>
      <c r="D817" s="2" t="s">
        <v>2059</v>
      </c>
      <c r="E817" s="2" t="s">
        <v>2059</v>
      </c>
      <c r="F817" s="87" t="s">
        <v>2914</v>
      </c>
    </row>
    <row r="818" spans="1:6" x14ac:dyDescent="0.2">
      <c r="A818" s="125" t="s">
        <v>1057</v>
      </c>
      <c r="B818" s="126" t="s">
        <v>1057</v>
      </c>
      <c r="C818" s="2" t="s">
        <v>199</v>
      </c>
      <c r="D818" s="2" t="s">
        <v>1964</v>
      </c>
      <c r="E818" s="2" t="s">
        <v>1964</v>
      </c>
      <c r="F818" s="87" t="s">
        <v>2925</v>
      </c>
    </row>
    <row r="819" spans="1:6" x14ac:dyDescent="0.2">
      <c r="A819" s="125" t="s">
        <v>1375</v>
      </c>
      <c r="B819" s="126" t="s">
        <v>1375</v>
      </c>
      <c r="C819" s="2" t="s">
        <v>433</v>
      </c>
      <c r="D819" s="2" t="s">
        <v>757</v>
      </c>
      <c r="E819" s="2" t="s">
        <v>2128</v>
      </c>
      <c r="F819" s="87" t="s">
        <v>2929</v>
      </c>
    </row>
    <row r="820" spans="1:6" x14ac:dyDescent="0.2">
      <c r="A820" s="125" t="s">
        <v>1284</v>
      </c>
      <c r="B820" s="126" t="s">
        <v>1284</v>
      </c>
      <c r="C820" s="2" t="s">
        <v>371</v>
      </c>
      <c r="D820" s="2" t="s">
        <v>2361</v>
      </c>
      <c r="E820" s="2" t="s">
        <v>371</v>
      </c>
      <c r="F820" s="87" t="s">
        <v>2924</v>
      </c>
    </row>
    <row r="821" spans="1:6" x14ac:dyDescent="0.2">
      <c r="A821" s="125" t="s">
        <v>1799</v>
      </c>
      <c r="B821" s="126" t="s">
        <v>1799</v>
      </c>
      <c r="C821" s="2" t="s">
        <v>745</v>
      </c>
      <c r="D821" s="2" t="s">
        <v>2067</v>
      </c>
      <c r="E821" s="2" t="s">
        <v>223</v>
      </c>
      <c r="F821" s="87" t="s">
        <v>2905</v>
      </c>
    </row>
    <row r="822" spans="1:6" x14ac:dyDescent="0.2">
      <c r="A822" s="125" t="s">
        <v>1616</v>
      </c>
      <c r="B822" s="126" t="s">
        <v>1616</v>
      </c>
      <c r="C822" s="2" t="s">
        <v>613</v>
      </c>
      <c r="D822" s="2" t="s">
        <v>2181</v>
      </c>
      <c r="E822" s="2" t="s">
        <v>613</v>
      </c>
      <c r="F822" s="87" t="s">
        <v>2920</v>
      </c>
    </row>
    <row r="823" spans="1:6" x14ac:dyDescent="0.2">
      <c r="A823" s="125" t="s">
        <v>1537</v>
      </c>
      <c r="B823" s="126" t="s">
        <v>1537</v>
      </c>
      <c r="C823" s="2" t="s">
        <v>549</v>
      </c>
      <c r="D823" s="2" t="s">
        <v>2038</v>
      </c>
      <c r="E823" s="2" t="s">
        <v>549</v>
      </c>
      <c r="F823" s="87" t="s">
        <v>2903</v>
      </c>
    </row>
    <row r="824" spans="1:6" x14ac:dyDescent="0.2">
      <c r="A824" s="125" t="s">
        <v>1091</v>
      </c>
      <c r="B824" s="126" t="s">
        <v>1091</v>
      </c>
      <c r="C824" s="2" t="s">
        <v>2292</v>
      </c>
      <c r="D824" s="2" t="s">
        <v>2039</v>
      </c>
      <c r="E824" s="2" t="s">
        <v>2563</v>
      </c>
      <c r="F824" s="87" t="s">
        <v>2901</v>
      </c>
    </row>
    <row r="825" spans="1:6" x14ac:dyDescent="0.2">
      <c r="A825" s="125" t="s">
        <v>1678</v>
      </c>
      <c r="B825" s="126" t="s">
        <v>1678</v>
      </c>
      <c r="C825" s="2" t="s">
        <v>663</v>
      </c>
      <c r="D825" s="2" t="s">
        <v>647</v>
      </c>
      <c r="E825" s="2" t="s">
        <v>663</v>
      </c>
      <c r="F825" s="87" t="s">
        <v>2912</v>
      </c>
    </row>
    <row r="826" spans="1:6" x14ac:dyDescent="0.2">
      <c r="A826" s="125" t="s">
        <v>1210</v>
      </c>
      <c r="B826" s="126" t="s">
        <v>1210</v>
      </c>
      <c r="C826" s="2" t="s">
        <v>104</v>
      </c>
      <c r="D826" s="2" t="s">
        <v>2003</v>
      </c>
      <c r="E826" s="2" t="s">
        <v>294</v>
      </c>
      <c r="F826" s="87" t="s">
        <v>2904</v>
      </c>
    </row>
    <row r="827" spans="1:6" x14ac:dyDescent="0.2">
      <c r="A827" s="125" t="s">
        <v>1211</v>
      </c>
      <c r="B827" s="126" t="s">
        <v>1211</v>
      </c>
      <c r="C827" s="2" t="s">
        <v>2293</v>
      </c>
      <c r="D827" s="2" t="s">
        <v>2003</v>
      </c>
      <c r="E827" s="2" t="s">
        <v>2482</v>
      </c>
      <c r="F827" s="87" t="s">
        <v>2904</v>
      </c>
    </row>
    <row r="828" spans="1:6" x14ac:dyDescent="0.2">
      <c r="A828" s="125" t="s">
        <v>1058</v>
      </c>
      <c r="B828" s="126" t="s">
        <v>1058</v>
      </c>
      <c r="C828" s="2" t="s">
        <v>200</v>
      </c>
      <c r="D828" s="2" t="s">
        <v>2358</v>
      </c>
      <c r="E828" s="2" t="s">
        <v>200</v>
      </c>
      <c r="F828" s="87" t="s">
        <v>2925</v>
      </c>
    </row>
    <row r="829" spans="1:6" x14ac:dyDescent="0.2">
      <c r="A829" s="125" t="s">
        <v>922</v>
      </c>
      <c r="B829" s="126" t="s">
        <v>922</v>
      </c>
      <c r="C829" s="2" t="s">
        <v>87</v>
      </c>
      <c r="D829" s="2" t="s">
        <v>76</v>
      </c>
      <c r="E829" s="2" t="s">
        <v>2564</v>
      </c>
      <c r="F829" s="87" t="s">
        <v>2923</v>
      </c>
    </row>
    <row r="830" spans="1:6" x14ac:dyDescent="0.2">
      <c r="A830" s="125" t="s">
        <v>923</v>
      </c>
      <c r="B830" s="126" t="s">
        <v>923</v>
      </c>
      <c r="C830" s="2" t="s">
        <v>108</v>
      </c>
      <c r="D830" s="2" t="s">
        <v>76</v>
      </c>
      <c r="E830" s="2" t="s">
        <v>108</v>
      </c>
      <c r="F830" s="87" t="s">
        <v>2923</v>
      </c>
    </row>
    <row r="831" spans="1:6" x14ac:dyDescent="0.2">
      <c r="A831" s="125" t="s">
        <v>1316</v>
      </c>
      <c r="B831" s="126" t="s">
        <v>1316</v>
      </c>
      <c r="C831" s="2" t="s">
        <v>394</v>
      </c>
      <c r="D831" s="2" t="s">
        <v>2338</v>
      </c>
      <c r="E831" s="2" t="s">
        <v>394</v>
      </c>
      <c r="F831" s="87" t="s">
        <v>2910</v>
      </c>
    </row>
    <row r="832" spans="1:6" x14ac:dyDescent="0.2">
      <c r="A832" s="125" t="s">
        <v>1834</v>
      </c>
      <c r="B832" s="126" t="s">
        <v>1834</v>
      </c>
      <c r="C832" s="2" t="s">
        <v>543</v>
      </c>
      <c r="D832" s="2" t="s">
        <v>2070</v>
      </c>
      <c r="E832" s="2" t="s">
        <v>543</v>
      </c>
      <c r="F832" s="87" t="s">
        <v>2919</v>
      </c>
    </row>
    <row r="833" spans="1:6" x14ac:dyDescent="0.2">
      <c r="A833" s="125" t="s">
        <v>953</v>
      </c>
      <c r="B833" s="126" t="s">
        <v>953</v>
      </c>
      <c r="C833" s="2" t="s">
        <v>2209</v>
      </c>
      <c r="D833" s="2" t="s">
        <v>2396</v>
      </c>
      <c r="E833" s="2" t="s">
        <v>2395</v>
      </c>
      <c r="F833" s="87" t="s">
        <v>2928</v>
      </c>
    </row>
    <row r="834" spans="1:6" x14ac:dyDescent="0.2">
      <c r="A834" s="125" t="s">
        <v>1768</v>
      </c>
      <c r="B834" s="126" t="s">
        <v>1768</v>
      </c>
      <c r="C834" s="2" t="s">
        <v>729</v>
      </c>
      <c r="D834" s="2" t="s">
        <v>716</v>
      </c>
      <c r="E834" s="2" t="s">
        <v>2483</v>
      </c>
      <c r="F834" s="87" t="s">
        <v>2914</v>
      </c>
    </row>
    <row r="835" spans="1:6" x14ac:dyDescent="0.2">
      <c r="A835" s="125" t="s">
        <v>1434</v>
      </c>
      <c r="B835" s="126" t="s">
        <v>1434</v>
      </c>
      <c r="C835" s="2" t="s">
        <v>476</v>
      </c>
      <c r="D835" s="2" t="s">
        <v>464</v>
      </c>
      <c r="E835" s="2" t="s">
        <v>708</v>
      </c>
      <c r="F835" s="87" t="s">
        <v>2932</v>
      </c>
    </row>
    <row r="836" spans="1:6" x14ac:dyDescent="0.2">
      <c r="A836" s="125" t="s">
        <v>1592</v>
      </c>
      <c r="B836" s="126" t="s">
        <v>1592</v>
      </c>
      <c r="C836" s="2" t="s">
        <v>218</v>
      </c>
      <c r="D836" s="2" t="s">
        <v>585</v>
      </c>
      <c r="E836" s="2" t="s">
        <v>218</v>
      </c>
      <c r="F836" s="87" t="s">
        <v>2908</v>
      </c>
    </row>
    <row r="837" spans="1:6" x14ac:dyDescent="0.2">
      <c r="A837" s="125" t="s">
        <v>1059</v>
      </c>
      <c r="B837" s="126" t="s">
        <v>1059</v>
      </c>
      <c r="C837" s="2" t="s">
        <v>201</v>
      </c>
      <c r="D837" s="2" t="s">
        <v>2391</v>
      </c>
      <c r="E837" s="2" t="s">
        <v>2484</v>
      </c>
      <c r="F837" s="87" t="s">
        <v>2925</v>
      </c>
    </row>
    <row r="838" spans="1:6" x14ac:dyDescent="0.2">
      <c r="A838" s="125" t="s">
        <v>1060</v>
      </c>
      <c r="B838" s="126" t="s">
        <v>1060</v>
      </c>
      <c r="C838" s="2" t="s">
        <v>202</v>
      </c>
      <c r="D838" s="2" t="s">
        <v>2391</v>
      </c>
      <c r="E838" s="2" t="s">
        <v>2129</v>
      </c>
      <c r="F838" s="87" t="s">
        <v>2925</v>
      </c>
    </row>
    <row r="839" spans="1:6" x14ac:dyDescent="0.2">
      <c r="A839" s="125" t="s">
        <v>1399</v>
      </c>
      <c r="B839" s="126" t="s">
        <v>1399</v>
      </c>
      <c r="C839" s="2" t="s">
        <v>2294</v>
      </c>
      <c r="D839" s="2" t="s">
        <v>843</v>
      </c>
      <c r="E839" s="2" t="s">
        <v>2485</v>
      </c>
      <c r="F839" s="87" t="s">
        <v>2930</v>
      </c>
    </row>
    <row r="840" spans="1:6" x14ac:dyDescent="0.2">
      <c r="A840" s="125" t="s">
        <v>1400</v>
      </c>
      <c r="B840" s="126" t="s">
        <v>1400</v>
      </c>
      <c r="C840" s="2" t="s">
        <v>450</v>
      </c>
      <c r="D840" s="2" t="s">
        <v>843</v>
      </c>
      <c r="E840" s="2" t="s">
        <v>450</v>
      </c>
      <c r="F840" s="87" t="s">
        <v>2930</v>
      </c>
    </row>
    <row r="841" spans="1:6" x14ac:dyDescent="0.2">
      <c r="A841" s="125" t="s">
        <v>1401</v>
      </c>
      <c r="B841" s="126" t="s">
        <v>1401</v>
      </c>
      <c r="C841" s="2" t="s">
        <v>2295</v>
      </c>
      <c r="D841" s="2" t="s">
        <v>843</v>
      </c>
      <c r="E841" s="2" t="s">
        <v>2486</v>
      </c>
      <c r="F841" s="87" t="s">
        <v>2930</v>
      </c>
    </row>
    <row r="842" spans="1:6" x14ac:dyDescent="0.2">
      <c r="A842" s="125" t="s">
        <v>1453</v>
      </c>
      <c r="B842" s="126" t="s">
        <v>1453</v>
      </c>
      <c r="C842" s="2" t="s">
        <v>491</v>
      </c>
      <c r="D842" s="2" t="s">
        <v>2033</v>
      </c>
      <c r="E842" s="2" t="s">
        <v>491</v>
      </c>
      <c r="F842" s="87" t="s">
        <v>2936</v>
      </c>
    </row>
    <row r="843" spans="1:6" x14ac:dyDescent="0.2">
      <c r="A843" s="125" t="s">
        <v>1486</v>
      </c>
      <c r="B843" s="126" t="s">
        <v>1486</v>
      </c>
      <c r="C843" s="2" t="s">
        <v>511</v>
      </c>
      <c r="D843" s="2" t="s">
        <v>495</v>
      </c>
      <c r="E843" s="2" t="s">
        <v>511</v>
      </c>
      <c r="F843" s="87" t="s">
        <v>2900</v>
      </c>
    </row>
    <row r="844" spans="1:6" x14ac:dyDescent="0.2">
      <c r="A844" s="125" t="s">
        <v>1538</v>
      </c>
      <c r="B844" s="126" t="s">
        <v>1538</v>
      </c>
      <c r="C844" s="2" t="s">
        <v>550</v>
      </c>
      <c r="D844" s="2" t="s">
        <v>495</v>
      </c>
      <c r="E844" s="2" t="s">
        <v>550</v>
      </c>
      <c r="F844" s="87" t="s">
        <v>2903</v>
      </c>
    </row>
    <row r="845" spans="1:6" x14ac:dyDescent="0.2">
      <c r="A845" s="125" t="s">
        <v>1487</v>
      </c>
      <c r="B845" s="126" t="s">
        <v>1487</v>
      </c>
      <c r="C845" s="2" t="s">
        <v>512</v>
      </c>
      <c r="D845" s="2" t="s">
        <v>495</v>
      </c>
      <c r="E845" s="2" t="s">
        <v>512</v>
      </c>
      <c r="F845" s="87" t="s">
        <v>2900</v>
      </c>
    </row>
    <row r="846" spans="1:6" x14ac:dyDescent="0.2">
      <c r="A846" s="125" t="s">
        <v>1769</v>
      </c>
      <c r="B846" s="126" t="s">
        <v>1769</v>
      </c>
      <c r="C846" s="2" t="s">
        <v>2296</v>
      </c>
      <c r="D846" s="2" t="s">
        <v>2060</v>
      </c>
      <c r="E846" s="2" t="s">
        <v>2565</v>
      </c>
      <c r="F846" s="87" t="s">
        <v>2914</v>
      </c>
    </row>
    <row r="847" spans="1:6" x14ac:dyDescent="0.2">
      <c r="A847" s="125" t="s">
        <v>1770</v>
      </c>
      <c r="B847" s="126" t="s">
        <v>1770</v>
      </c>
      <c r="C847" s="2" t="s">
        <v>730</v>
      </c>
      <c r="D847" s="2" t="s">
        <v>2060</v>
      </c>
      <c r="E847" s="2" t="s">
        <v>730</v>
      </c>
      <c r="F847" s="87" t="s">
        <v>2914</v>
      </c>
    </row>
    <row r="848" spans="1:6" x14ac:dyDescent="0.2">
      <c r="A848" s="125" t="s">
        <v>1285</v>
      </c>
      <c r="B848" s="126" t="s">
        <v>1285</v>
      </c>
      <c r="C848" s="2" t="s">
        <v>372</v>
      </c>
      <c r="D848" s="2" t="s">
        <v>2013</v>
      </c>
      <c r="E848" s="2" t="s">
        <v>372</v>
      </c>
      <c r="F848" s="87" t="s">
        <v>2924</v>
      </c>
    </row>
    <row r="849" spans="1:6" x14ac:dyDescent="0.2">
      <c r="A849" s="125" t="s">
        <v>1286</v>
      </c>
      <c r="B849" s="126" t="s">
        <v>1286</v>
      </c>
      <c r="C849" s="2" t="s">
        <v>321</v>
      </c>
      <c r="D849" s="2" t="s">
        <v>2013</v>
      </c>
      <c r="E849" s="2" t="s">
        <v>321</v>
      </c>
      <c r="F849" s="87" t="s">
        <v>2924</v>
      </c>
    </row>
    <row r="850" spans="1:6" x14ac:dyDescent="0.2">
      <c r="A850" s="125" t="s">
        <v>1564</v>
      </c>
      <c r="B850" s="126" t="s">
        <v>1564</v>
      </c>
      <c r="C850" s="2" t="s">
        <v>2297</v>
      </c>
      <c r="D850" s="2" t="s">
        <v>2355</v>
      </c>
      <c r="E850" s="2" t="s">
        <v>2487</v>
      </c>
      <c r="F850" s="87" t="s">
        <v>2921</v>
      </c>
    </row>
    <row r="851" spans="1:6" x14ac:dyDescent="0.2">
      <c r="A851" s="125" t="s">
        <v>1565</v>
      </c>
      <c r="B851" s="126" t="s">
        <v>1565</v>
      </c>
      <c r="C851" s="2" t="s">
        <v>574</v>
      </c>
      <c r="D851" s="2" t="s">
        <v>2355</v>
      </c>
      <c r="E851" s="2" t="s">
        <v>574</v>
      </c>
      <c r="F851" s="87" t="s">
        <v>2921</v>
      </c>
    </row>
    <row r="852" spans="1:6" x14ac:dyDescent="0.2">
      <c r="A852" s="125" t="s">
        <v>1566</v>
      </c>
      <c r="B852" s="126" t="s">
        <v>1566</v>
      </c>
      <c r="C852" s="2" t="s">
        <v>575</v>
      </c>
      <c r="D852" s="2" t="s">
        <v>2355</v>
      </c>
      <c r="E852" s="2" t="s">
        <v>2488</v>
      </c>
      <c r="F852" s="87" t="s">
        <v>2921</v>
      </c>
    </row>
    <row r="853" spans="1:6" x14ac:dyDescent="0.2">
      <c r="A853" s="125" t="s">
        <v>1567</v>
      </c>
      <c r="B853" s="126" t="s">
        <v>1567</v>
      </c>
      <c r="C853" s="2" t="s">
        <v>576</v>
      </c>
      <c r="D853" s="2" t="s">
        <v>2355</v>
      </c>
      <c r="E853" s="2" t="s">
        <v>576</v>
      </c>
      <c r="F853" s="87" t="s">
        <v>2921</v>
      </c>
    </row>
    <row r="854" spans="1:6" x14ac:dyDescent="0.2">
      <c r="A854" s="125" t="s">
        <v>924</v>
      </c>
      <c r="B854" s="126" t="s">
        <v>924</v>
      </c>
      <c r="C854" s="2" t="s">
        <v>2149</v>
      </c>
      <c r="D854" s="2" t="s">
        <v>99</v>
      </c>
      <c r="E854" s="2" t="s">
        <v>2130</v>
      </c>
      <c r="F854" s="87" t="s">
        <v>2923</v>
      </c>
    </row>
    <row r="855" spans="1:6" x14ac:dyDescent="0.2">
      <c r="A855" s="125" t="s">
        <v>1454</v>
      </c>
      <c r="B855" s="126" t="s">
        <v>1454</v>
      </c>
      <c r="C855" s="2" t="s">
        <v>406</v>
      </c>
      <c r="D855" s="2" t="s">
        <v>1979</v>
      </c>
      <c r="E855" s="2" t="s">
        <v>406</v>
      </c>
      <c r="F855" s="87" t="s">
        <v>2936</v>
      </c>
    </row>
    <row r="856" spans="1:6" x14ac:dyDescent="0.2">
      <c r="A856" s="125" t="s">
        <v>1641</v>
      </c>
      <c r="B856" s="126" t="s">
        <v>1641</v>
      </c>
      <c r="C856" s="2" t="s">
        <v>634</v>
      </c>
      <c r="D856" s="2" t="s">
        <v>847</v>
      </c>
      <c r="E856" s="2" t="s">
        <v>634</v>
      </c>
      <c r="F856" s="87" t="s">
        <v>2935</v>
      </c>
    </row>
    <row r="857" spans="1:6" x14ac:dyDescent="0.2">
      <c r="A857" s="125" t="s">
        <v>1642</v>
      </c>
      <c r="B857" s="126" t="s">
        <v>1642</v>
      </c>
      <c r="C857" s="2" t="s">
        <v>635</v>
      </c>
      <c r="D857" s="2" t="s">
        <v>847</v>
      </c>
      <c r="E857" s="2" t="s">
        <v>635</v>
      </c>
      <c r="F857" s="87" t="s">
        <v>2935</v>
      </c>
    </row>
    <row r="858" spans="1:6" x14ac:dyDescent="0.2">
      <c r="A858" s="125" t="s">
        <v>1643</v>
      </c>
      <c r="B858" s="126" t="s">
        <v>1643</v>
      </c>
      <c r="C858" s="2" t="s">
        <v>636</v>
      </c>
      <c r="D858" s="2" t="s">
        <v>847</v>
      </c>
      <c r="E858" s="2" t="s">
        <v>2047</v>
      </c>
      <c r="F858" s="87" t="s">
        <v>2935</v>
      </c>
    </row>
    <row r="859" spans="1:6" x14ac:dyDescent="0.2">
      <c r="A859" s="125" t="s">
        <v>903</v>
      </c>
      <c r="B859" s="126" t="s">
        <v>903</v>
      </c>
      <c r="C859" s="2" t="s">
        <v>92</v>
      </c>
      <c r="D859" s="2" t="s">
        <v>2443</v>
      </c>
      <c r="E859" s="2" t="s">
        <v>92</v>
      </c>
      <c r="F859" s="87" t="s">
        <v>2926</v>
      </c>
    </row>
    <row r="860" spans="1:6" x14ac:dyDescent="0.2">
      <c r="A860" s="125" t="s">
        <v>1593</v>
      </c>
      <c r="B860" s="126" t="s">
        <v>1593</v>
      </c>
      <c r="C860" s="2" t="s">
        <v>208</v>
      </c>
      <c r="D860" s="2" t="s">
        <v>504</v>
      </c>
      <c r="E860" s="2" t="s">
        <v>208</v>
      </c>
      <c r="F860" s="87" t="s">
        <v>2908</v>
      </c>
    </row>
    <row r="861" spans="1:6" x14ac:dyDescent="0.2">
      <c r="A861" s="125" t="s">
        <v>985</v>
      </c>
      <c r="B861" s="126" t="s">
        <v>985</v>
      </c>
      <c r="C861" s="2" t="s">
        <v>142</v>
      </c>
      <c r="D861" s="2" t="s">
        <v>2334</v>
      </c>
      <c r="E861" s="2" t="s">
        <v>2566</v>
      </c>
      <c r="F861" s="87" t="s">
        <v>2909</v>
      </c>
    </row>
    <row r="862" spans="1:6" x14ac:dyDescent="0.2">
      <c r="A862" s="125" t="s">
        <v>986</v>
      </c>
      <c r="B862" s="126" t="s">
        <v>986</v>
      </c>
      <c r="C862" s="2" t="s">
        <v>143</v>
      </c>
      <c r="D862" s="2" t="s">
        <v>2334</v>
      </c>
      <c r="E862" s="2" t="s">
        <v>2131</v>
      </c>
      <c r="F862" s="87" t="s">
        <v>2909</v>
      </c>
    </row>
    <row r="863" spans="1:6" x14ac:dyDescent="0.2">
      <c r="A863" s="125" t="s">
        <v>987</v>
      </c>
      <c r="B863" s="126" t="s">
        <v>987</v>
      </c>
      <c r="C863" s="2" t="s">
        <v>144</v>
      </c>
      <c r="D863" s="2" t="s">
        <v>2334</v>
      </c>
      <c r="E863" s="2" t="s">
        <v>144</v>
      </c>
      <c r="F863" s="87" t="s">
        <v>2909</v>
      </c>
    </row>
    <row r="864" spans="1:6" x14ac:dyDescent="0.2">
      <c r="A864" s="125" t="s">
        <v>988</v>
      </c>
      <c r="B864" s="126" t="s">
        <v>988</v>
      </c>
      <c r="C864" s="2" t="s">
        <v>877</v>
      </c>
      <c r="D864" s="2" t="s">
        <v>2334</v>
      </c>
      <c r="E864" s="2" t="s">
        <v>877</v>
      </c>
      <c r="F864" s="87" t="s">
        <v>2909</v>
      </c>
    </row>
    <row r="865" spans="1:6" x14ac:dyDescent="0.2">
      <c r="A865" s="125" t="s">
        <v>1679</v>
      </c>
      <c r="B865" s="126" t="s">
        <v>1679</v>
      </c>
      <c r="C865" s="2" t="s">
        <v>664</v>
      </c>
      <c r="D865" s="2" t="s">
        <v>2049</v>
      </c>
      <c r="E865" s="2" t="s">
        <v>664</v>
      </c>
      <c r="F865" s="87" t="s">
        <v>2912</v>
      </c>
    </row>
    <row r="866" spans="1:6" x14ac:dyDescent="0.2">
      <c r="A866" s="125" t="s">
        <v>1680</v>
      </c>
      <c r="B866" s="126" t="s">
        <v>1680</v>
      </c>
      <c r="C866" s="2" t="s">
        <v>548</v>
      </c>
      <c r="D866" s="2" t="s">
        <v>2049</v>
      </c>
      <c r="E866" s="2" t="s">
        <v>548</v>
      </c>
      <c r="F866" s="87" t="s">
        <v>2912</v>
      </c>
    </row>
    <row r="867" spans="1:6" x14ac:dyDescent="0.2">
      <c r="A867" s="125" t="s">
        <v>1118</v>
      </c>
      <c r="B867" s="126" t="s">
        <v>1118</v>
      </c>
      <c r="C867" s="2" t="s">
        <v>243</v>
      </c>
      <c r="D867" s="2" t="s">
        <v>1989</v>
      </c>
      <c r="E867" s="2" t="s">
        <v>1997</v>
      </c>
      <c r="F867" s="87" t="s">
        <v>2916</v>
      </c>
    </row>
    <row r="868" spans="1:6" x14ac:dyDescent="0.2">
      <c r="A868" s="125" t="s">
        <v>1707</v>
      </c>
      <c r="B868" s="126" t="s">
        <v>1707</v>
      </c>
      <c r="C868" s="2" t="s">
        <v>2232</v>
      </c>
      <c r="D868" s="2" t="s">
        <v>693</v>
      </c>
      <c r="E868" s="2" t="s">
        <v>2567</v>
      </c>
      <c r="F868" s="87" t="s">
        <v>2927</v>
      </c>
    </row>
    <row r="869" spans="1:6" x14ac:dyDescent="0.2">
      <c r="A869" s="125" t="s">
        <v>1708</v>
      </c>
      <c r="B869" s="126" t="s">
        <v>1708</v>
      </c>
      <c r="C869" s="2" t="s">
        <v>686</v>
      </c>
      <c r="D869" s="2" t="s">
        <v>693</v>
      </c>
      <c r="E869" s="2" t="s">
        <v>686</v>
      </c>
      <c r="F869" s="87" t="s">
        <v>2927</v>
      </c>
    </row>
    <row r="870" spans="1:6" x14ac:dyDescent="0.2">
      <c r="A870" s="125" t="s">
        <v>1092</v>
      </c>
      <c r="B870" s="126" t="s">
        <v>1092</v>
      </c>
      <c r="C870" s="2" t="s">
        <v>225</v>
      </c>
      <c r="D870" s="2" t="s">
        <v>2332</v>
      </c>
      <c r="E870" s="2" t="s">
        <v>2489</v>
      </c>
      <c r="F870" s="87" t="s">
        <v>2901</v>
      </c>
    </row>
    <row r="871" spans="1:6" x14ac:dyDescent="0.2">
      <c r="A871" s="125" t="s">
        <v>1376</v>
      </c>
      <c r="B871" s="126" t="s">
        <v>1376</v>
      </c>
      <c r="C871" s="2" t="s">
        <v>434</v>
      </c>
      <c r="D871" s="2" t="s">
        <v>607</v>
      </c>
      <c r="E871" s="2" t="s">
        <v>434</v>
      </c>
      <c r="F871" s="87" t="s">
        <v>2929</v>
      </c>
    </row>
    <row r="872" spans="1:6" x14ac:dyDescent="0.2">
      <c r="A872" s="125" t="s">
        <v>1709</v>
      </c>
      <c r="B872" s="126" t="s">
        <v>1709</v>
      </c>
      <c r="C872" s="2" t="s">
        <v>2298</v>
      </c>
      <c r="D872" s="2" t="s">
        <v>2055</v>
      </c>
      <c r="E872" s="2" t="s">
        <v>2490</v>
      </c>
      <c r="F872" s="87" t="s">
        <v>2927</v>
      </c>
    </row>
    <row r="873" spans="1:6" x14ac:dyDescent="0.2">
      <c r="A873" s="125" t="s">
        <v>1710</v>
      </c>
      <c r="B873" s="126" t="s">
        <v>1710</v>
      </c>
      <c r="C873" s="2" t="s">
        <v>2299</v>
      </c>
      <c r="D873" s="2" t="s">
        <v>2055</v>
      </c>
      <c r="E873" s="2" t="s">
        <v>2491</v>
      </c>
      <c r="F873" s="87" t="s">
        <v>2927</v>
      </c>
    </row>
    <row r="874" spans="1:6" x14ac:dyDescent="0.2">
      <c r="A874" s="125" t="s">
        <v>1739</v>
      </c>
      <c r="B874" s="126" t="s">
        <v>1739</v>
      </c>
      <c r="C874" s="2" t="s">
        <v>708</v>
      </c>
      <c r="D874" s="2" t="s">
        <v>821</v>
      </c>
      <c r="E874" s="2" t="s">
        <v>708</v>
      </c>
      <c r="F874" s="87" t="s">
        <v>2906</v>
      </c>
    </row>
    <row r="875" spans="1:6" x14ac:dyDescent="0.2">
      <c r="A875" s="125" t="s">
        <v>1740</v>
      </c>
      <c r="B875" s="126" t="s">
        <v>1740</v>
      </c>
      <c r="C875" s="2" t="s">
        <v>709</v>
      </c>
      <c r="D875" s="2" t="s">
        <v>821</v>
      </c>
      <c r="E875" s="2" t="s">
        <v>709</v>
      </c>
      <c r="F875" s="87" t="s">
        <v>2906</v>
      </c>
    </row>
    <row r="876" spans="1:6" x14ac:dyDescent="0.2">
      <c r="A876" s="125" t="s">
        <v>954</v>
      </c>
      <c r="B876" s="126" t="s">
        <v>954</v>
      </c>
      <c r="C876" s="2" t="s">
        <v>2300</v>
      </c>
      <c r="D876" s="2" t="s">
        <v>1973</v>
      </c>
      <c r="E876" s="2" t="s">
        <v>2492</v>
      </c>
      <c r="F876" s="87" t="s">
        <v>2928</v>
      </c>
    </row>
    <row r="877" spans="1:6" x14ac:dyDescent="0.2">
      <c r="A877" s="125" t="s">
        <v>1402</v>
      </c>
      <c r="B877" s="126" t="s">
        <v>1402</v>
      </c>
      <c r="C877" s="2" t="s">
        <v>451</v>
      </c>
      <c r="D877" s="2" t="s">
        <v>444</v>
      </c>
      <c r="E877" s="2" t="s">
        <v>451</v>
      </c>
      <c r="F877" s="87" t="s">
        <v>2930</v>
      </c>
    </row>
    <row r="878" spans="1:6" x14ac:dyDescent="0.2">
      <c r="A878" s="125" t="s">
        <v>1251</v>
      </c>
      <c r="B878" s="126" t="s">
        <v>1251</v>
      </c>
      <c r="C878" s="2" t="s">
        <v>346</v>
      </c>
      <c r="D878" s="2" t="s">
        <v>340</v>
      </c>
      <c r="E878" s="2" t="s">
        <v>2132</v>
      </c>
      <c r="F878" s="87" t="s">
        <v>2907</v>
      </c>
    </row>
    <row r="879" spans="1:6" x14ac:dyDescent="0.2">
      <c r="A879" s="125" t="s">
        <v>1953</v>
      </c>
      <c r="B879" s="126" t="s">
        <v>1953</v>
      </c>
      <c r="C879" s="2" t="s">
        <v>866</v>
      </c>
      <c r="D879" s="2" t="s">
        <v>842</v>
      </c>
      <c r="E879" s="2" t="s">
        <v>866</v>
      </c>
      <c r="F879" s="87" t="s">
        <v>2933</v>
      </c>
    </row>
    <row r="880" spans="1:6" x14ac:dyDescent="0.2">
      <c r="A880" s="125" t="s">
        <v>1234</v>
      </c>
      <c r="B880" s="126" t="s">
        <v>1234</v>
      </c>
      <c r="C880" s="2" t="s">
        <v>333</v>
      </c>
      <c r="D880" s="2" t="s">
        <v>2367</v>
      </c>
      <c r="E880" s="2" t="s">
        <v>2010</v>
      </c>
      <c r="F880" s="87" t="s">
        <v>2917</v>
      </c>
    </row>
    <row r="881" spans="1:6" x14ac:dyDescent="0.2">
      <c r="A881" s="125" t="s">
        <v>1455</v>
      </c>
      <c r="B881" s="126" t="s">
        <v>1455</v>
      </c>
      <c r="C881" s="2" t="s">
        <v>492</v>
      </c>
      <c r="D881" s="2" t="s">
        <v>445</v>
      </c>
      <c r="E881" s="2" t="s">
        <v>2568</v>
      </c>
      <c r="F881" s="87" t="s">
        <v>2936</v>
      </c>
    </row>
    <row r="882" spans="1:6" x14ac:dyDescent="0.2">
      <c r="A882" s="125" t="s">
        <v>1874</v>
      </c>
      <c r="B882" s="126" t="s">
        <v>1874</v>
      </c>
      <c r="C882" s="2" t="s">
        <v>2301</v>
      </c>
      <c r="D882" s="2" t="s">
        <v>2072</v>
      </c>
      <c r="E882" s="2" t="s">
        <v>2569</v>
      </c>
      <c r="F882" s="87" t="s">
        <v>2918</v>
      </c>
    </row>
    <row r="883" spans="1:6" x14ac:dyDescent="0.2">
      <c r="A883" s="125" t="s">
        <v>1167</v>
      </c>
      <c r="B883" s="126" t="s">
        <v>1167</v>
      </c>
      <c r="C883" s="2" t="s">
        <v>281</v>
      </c>
      <c r="D883" s="2" t="s">
        <v>268</v>
      </c>
      <c r="E883" s="2" t="s">
        <v>281</v>
      </c>
      <c r="F883" s="87" t="s">
        <v>2931</v>
      </c>
    </row>
    <row r="884" spans="1:6" x14ac:dyDescent="0.2">
      <c r="A884" s="125" t="s">
        <v>1212</v>
      </c>
      <c r="B884" s="126" t="s">
        <v>1212</v>
      </c>
      <c r="C884" s="2" t="s">
        <v>2290</v>
      </c>
      <c r="D884" s="2" t="s">
        <v>303</v>
      </c>
      <c r="E884" s="2" t="s">
        <v>2480</v>
      </c>
      <c r="F884" s="87" t="s">
        <v>2904</v>
      </c>
    </row>
    <row r="885" spans="1:6" x14ac:dyDescent="0.2">
      <c r="A885" s="125" t="s">
        <v>1145</v>
      </c>
      <c r="B885" s="126" t="s">
        <v>1145</v>
      </c>
      <c r="C885" s="2" t="s">
        <v>263</v>
      </c>
      <c r="D885" s="2" t="s">
        <v>254</v>
      </c>
      <c r="E885" s="2" t="s">
        <v>263</v>
      </c>
      <c r="F885" s="87" t="s">
        <v>2922</v>
      </c>
    </row>
    <row r="886" spans="1:6" x14ac:dyDescent="0.2">
      <c r="A886" s="125" t="s">
        <v>1168</v>
      </c>
      <c r="B886" s="126" t="s">
        <v>1168</v>
      </c>
      <c r="C886" s="2" t="s">
        <v>282</v>
      </c>
      <c r="D886" s="2" t="s">
        <v>2369</v>
      </c>
      <c r="E886" s="2" t="s">
        <v>282</v>
      </c>
      <c r="F886" s="87" t="s">
        <v>2931</v>
      </c>
    </row>
    <row r="887" spans="1:6" x14ac:dyDescent="0.2">
      <c r="A887" s="125" t="s">
        <v>1921</v>
      </c>
      <c r="B887" s="126" t="s">
        <v>1921</v>
      </c>
      <c r="C887" s="2" t="s">
        <v>841</v>
      </c>
      <c r="D887" s="2" t="s">
        <v>218</v>
      </c>
      <c r="E887" s="2" t="s">
        <v>841</v>
      </c>
      <c r="F887" s="87" t="s">
        <v>2902</v>
      </c>
    </row>
    <row r="888" spans="1:6" x14ac:dyDescent="0.2">
      <c r="A888" s="125" t="s">
        <v>1193</v>
      </c>
      <c r="B888" s="126" t="s">
        <v>1193</v>
      </c>
      <c r="C888" s="2" t="s">
        <v>299</v>
      </c>
      <c r="D888" s="2" t="s">
        <v>2003</v>
      </c>
      <c r="E888" s="2" t="s">
        <v>299</v>
      </c>
      <c r="F888" s="87" t="s">
        <v>2911</v>
      </c>
    </row>
    <row r="889" spans="1:6" x14ac:dyDescent="0.2">
      <c r="A889" s="125" t="s">
        <v>955</v>
      </c>
      <c r="B889" s="126" t="s">
        <v>955</v>
      </c>
      <c r="C889" s="2" t="s">
        <v>2302</v>
      </c>
      <c r="D889" s="2" t="s">
        <v>2358</v>
      </c>
      <c r="E889" s="2" t="s">
        <v>2493</v>
      </c>
      <c r="F889" s="87" t="s">
        <v>2928</v>
      </c>
    </row>
    <row r="890" spans="1:6" x14ac:dyDescent="0.2">
      <c r="A890" s="125" t="s">
        <v>1235</v>
      </c>
      <c r="B890" s="126" t="s">
        <v>1235</v>
      </c>
      <c r="C890" s="2" t="s">
        <v>334</v>
      </c>
      <c r="D890" s="2" t="s">
        <v>317</v>
      </c>
      <c r="E890" s="2" t="s">
        <v>334</v>
      </c>
      <c r="F890" s="87" t="s">
        <v>2917</v>
      </c>
    </row>
    <row r="891" spans="1:6" x14ac:dyDescent="0.2">
      <c r="A891" s="125" t="s">
        <v>904</v>
      </c>
      <c r="B891" s="126" t="s">
        <v>904</v>
      </c>
      <c r="C891" s="2" t="s">
        <v>93</v>
      </c>
      <c r="D891" s="2" t="s">
        <v>76</v>
      </c>
      <c r="E891" s="2" t="s">
        <v>93</v>
      </c>
      <c r="F891" s="87" t="s">
        <v>2926</v>
      </c>
    </row>
    <row r="892" spans="1:6" x14ac:dyDescent="0.2">
      <c r="A892" s="125" t="s">
        <v>1287</v>
      </c>
      <c r="B892" s="126" t="s">
        <v>1287</v>
      </c>
      <c r="C892" s="2" t="s">
        <v>373</v>
      </c>
      <c r="D892" s="2" t="s">
        <v>354</v>
      </c>
      <c r="E892" s="2" t="s">
        <v>2133</v>
      </c>
      <c r="F892" s="87" t="s">
        <v>2924</v>
      </c>
    </row>
    <row r="893" spans="1:6" x14ac:dyDescent="0.2">
      <c r="A893" s="125" t="s">
        <v>1875</v>
      </c>
      <c r="B893" s="126" t="s">
        <v>1875</v>
      </c>
      <c r="C893" s="2" t="s">
        <v>808</v>
      </c>
      <c r="D893" s="2" t="s">
        <v>2352</v>
      </c>
      <c r="E893" s="2" t="s">
        <v>2076</v>
      </c>
      <c r="F893" s="87" t="s">
        <v>2918</v>
      </c>
    </row>
    <row r="894" spans="1:6" x14ac:dyDescent="0.2">
      <c r="A894" s="125" t="s">
        <v>1169</v>
      </c>
      <c r="B894" s="126" t="s">
        <v>1169</v>
      </c>
      <c r="C894" s="2" t="s">
        <v>283</v>
      </c>
      <c r="D894" s="2" t="s">
        <v>2367</v>
      </c>
      <c r="E894" s="2" t="s">
        <v>283</v>
      </c>
      <c r="F894" s="87" t="s">
        <v>2931</v>
      </c>
    </row>
    <row r="895" spans="1:6" x14ac:dyDescent="0.2">
      <c r="A895" s="125" t="s">
        <v>905</v>
      </c>
      <c r="B895" s="126" t="s">
        <v>905</v>
      </c>
      <c r="C895" s="2" t="s">
        <v>94</v>
      </c>
      <c r="D895" s="2" t="s">
        <v>2372</v>
      </c>
      <c r="E895" s="2" t="s">
        <v>94</v>
      </c>
      <c r="F895" s="87" t="s">
        <v>2926</v>
      </c>
    </row>
    <row r="896" spans="1:6" x14ac:dyDescent="0.2">
      <c r="A896" s="125" t="s">
        <v>1288</v>
      </c>
      <c r="B896" s="126" t="s">
        <v>1288</v>
      </c>
      <c r="C896" s="2" t="s">
        <v>374</v>
      </c>
      <c r="D896" s="2" t="s">
        <v>2356</v>
      </c>
      <c r="E896" s="2" t="s">
        <v>2017</v>
      </c>
      <c r="F896" s="87" t="s">
        <v>2924</v>
      </c>
    </row>
    <row r="897" spans="1:6" x14ac:dyDescent="0.2">
      <c r="A897" s="125" t="s">
        <v>1289</v>
      </c>
      <c r="B897" s="126" t="s">
        <v>1289</v>
      </c>
      <c r="C897" s="2" t="s">
        <v>375</v>
      </c>
      <c r="D897" s="2" t="s">
        <v>2356</v>
      </c>
      <c r="E897" s="2" t="s">
        <v>375</v>
      </c>
      <c r="F897" s="87" t="s">
        <v>2924</v>
      </c>
    </row>
    <row r="898" spans="1:6" x14ac:dyDescent="0.2">
      <c r="A898" s="125" t="s">
        <v>1403</v>
      </c>
      <c r="B898" s="126" t="s">
        <v>1403</v>
      </c>
      <c r="C898" s="2" t="s">
        <v>452</v>
      </c>
      <c r="D898" s="2" t="s">
        <v>441</v>
      </c>
      <c r="E898" s="2" t="s">
        <v>452</v>
      </c>
      <c r="F898" s="87" t="s">
        <v>2930</v>
      </c>
    </row>
    <row r="899" spans="1:6" x14ac:dyDescent="0.2">
      <c r="A899" s="125" t="s">
        <v>1800</v>
      </c>
      <c r="B899" s="126" t="s">
        <v>1800</v>
      </c>
      <c r="C899" s="2" t="s">
        <v>750</v>
      </c>
      <c r="D899" s="2" t="s">
        <v>750</v>
      </c>
      <c r="E899" s="2" t="s">
        <v>750</v>
      </c>
      <c r="F899" s="87" t="s">
        <v>2905</v>
      </c>
    </row>
    <row r="900" spans="1:6" x14ac:dyDescent="0.2">
      <c r="A900" s="125" t="s">
        <v>1061</v>
      </c>
      <c r="B900" s="126" t="s">
        <v>1061</v>
      </c>
      <c r="C900" s="2" t="s">
        <v>2303</v>
      </c>
      <c r="D900" s="2" t="s">
        <v>2391</v>
      </c>
      <c r="E900" s="2" t="s">
        <v>2494</v>
      </c>
      <c r="F900" s="87" t="s">
        <v>2925</v>
      </c>
    </row>
    <row r="901" spans="1:6" x14ac:dyDescent="0.2">
      <c r="A901" s="125" t="s">
        <v>1342</v>
      </c>
      <c r="B901" s="126" t="s">
        <v>1342</v>
      </c>
      <c r="C901" s="2" t="s">
        <v>218</v>
      </c>
      <c r="D901" s="2" t="s">
        <v>2391</v>
      </c>
      <c r="E901" s="2" t="s">
        <v>218</v>
      </c>
      <c r="F901" s="87" t="s">
        <v>2934</v>
      </c>
    </row>
    <row r="902" spans="1:6" x14ac:dyDescent="0.2">
      <c r="A902" s="125" t="s">
        <v>1404</v>
      </c>
      <c r="B902" s="126" t="s">
        <v>1404</v>
      </c>
      <c r="C902" s="2" t="s">
        <v>453</v>
      </c>
      <c r="D902" s="2" t="s">
        <v>843</v>
      </c>
      <c r="E902" s="2" t="s">
        <v>453</v>
      </c>
      <c r="F902" s="87" t="s">
        <v>2930</v>
      </c>
    </row>
    <row r="903" spans="1:6" x14ac:dyDescent="0.2">
      <c r="A903" s="125" t="s">
        <v>1488</v>
      </c>
      <c r="B903" s="126" t="s">
        <v>1488</v>
      </c>
      <c r="C903" s="2" t="s">
        <v>513</v>
      </c>
      <c r="D903" s="2" t="s">
        <v>495</v>
      </c>
      <c r="E903" s="2" t="s">
        <v>513</v>
      </c>
      <c r="F903" s="87" t="s">
        <v>2900</v>
      </c>
    </row>
    <row r="904" spans="1:6" x14ac:dyDescent="0.2">
      <c r="A904" s="125" t="s">
        <v>1568</v>
      </c>
      <c r="B904" s="126" t="s">
        <v>1568</v>
      </c>
      <c r="C904" s="2" t="s">
        <v>2134</v>
      </c>
      <c r="D904" s="2" t="s">
        <v>2355</v>
      </c>
      <c r="E904" s="2" t="s">
        <v>2134</v>
      </c>
      <c r="F904" s="87" t="s">
        <v>2921</v>
      </c>
    </row>
    <row r="905" spans="1:6" x14ac:dyDescent="0.2">
      <c r="A905" s="125" t="s">
        <v>956</v>
      </c>
      <c r="B905" s="126" t="s">
        <v>956</v>
      </c>
      <c r="C905" s="2" t="s">
        <v>2304</v>
      </c>
      <c r="D905" s="2" t="s">
        <v>2376</v>
      </c>
      <c r="E905" s="2" t="s">
        <v>2495</v>
      </c>
      <c r="F905" s="87" t="s">
        <v>2928</v>
      </c>
    </row>
    <row r="906" spans="1:6" x14ac:dyDescent="0.2">
      <c r="A906" s="125" t="s">
        <v>1456</v>
      </c>
      <c r="B906" s="126" t="s">
        <v>1456</v>
      </c>
      <c r="C906" s="2" t="s">
        <v>493</v>
      </c>
      <c r="D906" s="2" t="s">
        <v>159</v>
      </c>
      <c r="E906" s="2" t="s">
        <v>493</v>
      </c>
      <c r="F906" s="87" t="s">
        <v>2936</v>
      </c>
    </row>
    <row r="907" spans="1:6" x14ac:dyDescent="0.2">
      <c r="A907" s="125" t="s">
        <v>1644</v>
      </c>
      <c r="B907" s="126" t="s">
        <v>1644</v>
      </c>
      <c r="C907" s="2" t="s">
        <v>637</v>
      </c>
      <c r="D907" s="2" t="s">
        <v>847</v>
      </c>
      <c r="E907" s="2" t="s">
        <v>2048</v>
      </c>
      <c r="F907" s="87" t="s">
        <v>2935</v>
      </c>
    </row>
    <row r="908" spans="1:6" x14ac:dyDescent="0.2">
      <c r="A908" s="125" t="s">
        <v>989</v>
      </c>
      <c r="B908" s="126" t="s">
        <v>989</v>
      </c>
      <c r="C908" s="2" t="s">
        <v>2305</v>
      </c>
      <c r="D908" s="2" t="s">
        <v>2334</v>
      </c>
      <c r="E908" s="2" t="s">
        <v>2496</v>
      </c>
      <c r="F908" s="87" t="s">
        <v>2909</v>
      </c>
    </row>
    <row r="909" spans="1:6" x14ac:dyDescent="0.2">
      <c r="A909" s="125" t="s">
        <v>1290</v>
      </c>
      <c r="B909" s="126" t="s">
        <v>1290</v>
      </c>
      <c r="C909" s="2" t="s">
        <v>118</v>
      </c>
      <c r="D909" s="2" t="s">
        <v>2361</v>
      </c>
      <c r="E909" s="2" t="s">
        <v>2570</v>
      </c>
      <c r="F909" s="87" t="s">
        <v>2924</v>
      </c>
    </row>
    <row r="910" spans="1:6" x14ac:dyDescent="0.2">
      <c r="A910" s="125" t="s">
        <v>1291</v>
      </c>
      <c r="B910" s="126" t="s">
        <v>1291</v>
      </c>
      <c r="C910" s="2" t="s">
        <v>376</v>
      </c>
      <c r="D910" s="2" t="s">
        <v>2361</v>
      </c>
      <c r="E910" s="2" t="s">
        <v>376</v>
      </c>
      <c r="F910" s="87" t="s">
        <v>2924</v>
      </c>
    </row>
    <row r="911" spans="1:6" x14ac:dyDescent="0.2">
      <c r="A911" s="125" t="s">
        <v>1292</v>
      </c>
      <c r="B911" s="126" t="s">
        <v>1292</v>
      </c>
      <c r="C911" s="2" t="s">
        <v>377</v>
      </c>
      <c r="D911" s="2" t="s">
        <v>2361</v>
      </c>
      <c r="E911" s="2" t="s">
        <v>377</v>
      </c>
      <c r="F911" s="87" t="s">
        <v>2924</v>
      </c>
    </row>
    <row r="912" spans="1:6" x14ac:dyDescent="0.2">
      <c r="A912" s="125" t="s">
        <v>1293</v>
      </c>
      <c r="B912" s="126" t="s">
        <v>1293</v>
      </c>
      <c r="C912" s="2" t="s">
        <v>2306</v>
      </c>
      <c r="D912" s="2" t="s">
        <v>2361</v>
      </c>
      <c r="E912" s="2" t="s">
        <v>2497</v>
      </c>
      <c r="F912" s="87" t="s">
        <v>2924</v>
      </c>
    </row>
    <row r="913" spans="1:6" x14ac:dyDescent="0.2">
      <c r="A913" s="125" t="s">
        <v>1294</v>
      </c>
      <c r="B913" s="126" t="s">
        <v>1294</v>
      </c>
      <c r="C913" s="2" t="s">
        <v>378</v>
      </c>
      <c r="D913" s="2" t="s">
        <v>2361</v>
      </c>
      <c r="E913" s="2" t="s">
        <v>2135</v>
      </c>
      <c r="F913" s="87" t="s">
        <v>2924</v>
      </c>
    </row>
    <row r="914" spans="1:6" x14ac:dyDescent="0.2">
      <c r="A914" s="125" t="s">
        <v>1119</v>
      </c>
      <c r="B914" s="126" t="s">
        <v>1119</v>
      </c>
      <c r="C914" s="2" t="s">
        <v>244</v>
      </c>
      <c r="D914" s="2" t="s">
        <v>1989</v>
      </c>
      <c r="E914" s="2" t="s">
        <v>1998</v>
      </c>
      <c r="F914" s="87" t="s">
        <v>2916</v>
      </c>
    </row>
    <row r="915" spans="1:6" x14ac:dyDescent="0.2">
      <c r="A915" s="125" t="s">
        <v>1801</v>
      </c>
      <c r="B915" s="126" t="s">
        <v>1801</v>
      </c>
      <c r="C915" s="2" t="s">
        <v>751</v>
      </c>
      <c r="D915" s="2" t="s">
        <v>2549</v>
      </c>
      <c r="E915" s="2" t="s">
        <v>751</v>
      </c>
      <c r="F915" s="87" t="s">
        <v>2905</v>
      </c>
    </row>
    <row r="916" spans="1:6" x14ac:dyDescent="0.2">
      <c r="A916" s="125" t="s">
        <v>1741</v>
      </c>
      <c r="B916" s="126" t="s">
        <v>1741</v>
      </c>
      <c r="C916" s="2" t="s">
        <v>710</v>
      </c>
      <c r="D916" s="2" t="s">
        <v>821</v>
      </c>
      <c r="E916" s="2" t="s">
        <v>2058</v>
      </c>
      <c r="F916" s="87" t="s">
        <v>2906</v>
      </c>
    </row>
    <row r="917" spans="1:6" x14ac:dyDescent="0.2">
      <c r="A917" s="125" t="s">
        <v>1835</v>
      </c>
      <c r="B917" s="126" t="s">
        <v>1835</v>
      </c>
      <c r="C917" s="2" t="s">
        <v>778</v>
      </c>
      <c r="D917" s="2" t="s">
        <v>758</v>
      </c>
      <c r="E917" s="2" t="s">
        <v>778</v>
      </c>
      <c r="F917" s="87" t="s">
        <v>2919</v>
      </c>
    </row>
    <row r="918" spans="1:6" x14ac:dyDescent="0.2">
      <c r="A918" s="125" t="s">
        <v>1236</v>
      </c>
      <c r="B918" s="126" t="s">
        <v>1236</v>
      </c>
      <c r="C918" s="2" t="s">
        <v>335</v>
      </c>
      <c r="D918" s="2" t="s">
        <v>2008</v>
      </c>
      <c r="E918" s="2" t="s">
        <v>335</v>
      </c>
      <c r="F918" s="87" t="s">
        <v>2917</v>
      </c>
    </row>
    <row r="919" spans="1:6" x14ac:dyDescent="0.2">
      <c r="A919" s="125" t="s">
        <v>957</v>
      </c>
      <c r="B919" s="126" t="s">
        <v>957</v>
      </c>
      <c r="C919" s="2" t="s">
        <v>574</v>
      </c>
      <c r="D919" s="2" t="s">
        <v>1973</v>
      </c>
      <c r="E919" s="2" t="s">
        <v>574</v>
      </c>
      <c r="F919" s="87" t="s">
        <v>2928</v>
      </c>
    </row>
    <row r="920" spans="1:6" x14ac:dyDescent="0.2">
      <c r="A920" s="125" t="s">
        <v>1146</v>
      </c>
      <c r="B920" s="126" t="s">
        <v>1146</v>
      </c>
      <c r="C920" s="2" t="s">
        <v>264</v>
      </c>
      <c r="D920" s="2" t="s">
        <v>254</v>
      </c>
      <c r="E920" s="2" t="s">
        <v>2136</v>
      </c>
      <c r="F920" s="87" t="s">
        <v>2922</v>
      </c>
    </row>
    <row r="921" spans="1:6" x14ac:dyDescent="0.2">
      <c r="A921" s="125" t="s">
        <v>1405</v>
      </c>
      <c r="B921" s="126" t="s">
        <v>1405</v>
      </c>
      <c r="C921" s="2" t="s">
        <v>2307</v>
      </c>
      <c r="D921" s="2" t="s">
        <v>441</v>
      </c>
      <c r="E921" s="2" t="s">
        <v>2498</v>
      </c>
      <c r="F921" s="87" t="s">
        <v>2930</v>
      </c>
    </row>
    <row r="922" spans="1:6" x14ac:dyDescent="0.2">
      <c r="A922" s="125" t="s">
        <v>1120</v>
      </c>
      <c r="B922" s="126" t="s">
        <v>1120</v>
      </c>
      <c r="C922" s="2" t="s">
        <v>2308</v>
      </c>
      <c r="D922" s="2" t="s">
        <v>1989</v>
      </c>
      <c r="E922" s="2" t="s">
        <v>2571</v>
      </c>
      <c r="F922" s="87" t="s">
        <v>2916</v>
      </c>
    </row>
    <row r="923" spans="1:6" x14ac:dyDescent="0.2">
      <c r="A923" s="125" t="s">
        <v>1295</v>
      </c>
      <c r="B923" s="126" t="s">
        <v>1295</v>
      </c>
      <c r="C923" s="2" t="s">
        <v>379</v>
      </c>
      <c r="D923" s="2" t="s">
        <v>381</v>
      </c>
      <c r="E923" s="2" t="s">
        <v>379</v>
      </c>
      <c r="F923" s="87" t="s">
        <v>2924</v>
      </c>
    </row>
    <row r="924" spans="1:6" x14ac:dyDescent="0.2">
      <c r="A924" s="125" t="s">
        <v>1435</v>
      </c>
      <c r="B924" s="126" t="s">
        <v>1435</v>
      </c>
      <c r="C924" s="2" t="s">
        <v>333</v>
      </c>
      <c r="D924" s="2" t="s">
        <v>2368</v>
      </c>
      <c r="E924" s="2" t="s">
        <v>333</v>
      </c>
      <c r="F924" s="87" t="s">
        <v>2932</v>
      </c>
    </row>
    <row r="925" spans="1:6" x14ac:dyDescent="0.2">
      <c r="A925" s="125" t="s">
        <v>1237</v>
      </c>
      <c r="B925" s="126" t="s">
        <v>1237</v>
      </c>
      <c r="C925" s="2" t="s">
        <v>336</v>
      </c>
      <c r="D925" s="2" t="s">
        <v>323</v>
      </c>
      <c r="E925" s="2" t="s">
        <v>336</v>
      </c>
      <c r="F925" s="87" t="s">
        <v>2917</v>
      </c>
    </row>
    <row r="926" spans="1:6" x14ac:dyDescent="0.2">
      <c r="A926" s="125" t="s">
        <v>1742</v>
      </c>
      <c r="B926" s="126" t="s">
        <v>1742</v>
      </c>
      <c r="C926" s="2" t="s">
        <v>711</v>
      </c>
      <c r="D926" s="2" t="s">
        <v>821</v>
      </c>
      <c r="E926" s="2" t="s">
        <v>711</v>
      </c>
      <c r="F926" s="87" t="s">
        <v>2906</v>
      </c>
    </row>
    <row r="927" spans="1:6" x14ac:dyDescent="0.2">
      <c r="A927" s="125" t="s">
        <v>1617</v>
      </c>
      <c r="B927" s="126" t="s">
        <v>1617</v>
      </c>
      <c r="C927" s="2" t="s">
        <v>614</v>
      </c>
      <c r="D927" s="2" t="s">
        <v>602</v>
      </c>
      <c r="E927" s="2" t="s">
        <v>614</v>
      </c>
      <c r="F927" s="87" t="s">
        <v>2920</v>
      </c>
    </row>
    <row r="928" spans="1:6" x14ac:dyDescent="0.2">
      <c r="A928" s="125" t="s">
        <v>1618</v>
      </c>
      <c r="B928" s="126" t="s">
        <v>1618</v>
      </c>
      <c r="C928" s="2" t="s">
        <v>615</v>
      </c>
      <c r="D928" s="2" t="s">
        <v>2181</v>
      </c>
      <c r="E928" s="2" t="s">
        <v>2499</v>
      </c>
      <c r="F928" s="87" t="s">
        <v>2920</v>
      </c>
    </row>
    <row r="929" spans="1:6" x14ac:dyDescent="0.2">
      <c r="A929" s="125" t="s">
        <v>1377</v>
      </c>
      <c r="B929" s="126" t="s">
        <v>1377</v>
      </c>
      <c r="C929" s="2" t="s">
        <v>435</v>
      </c>
      <c r="D929" s="2" t="s">
        <v>757</v>
      </c>
      <c r="E929" s="2" t="s">
        <v>435</v>
      </c>
      <c r="F929" s="87" t="s">
        <v>2929</v>
      </c>
    </row>
    <row r="930" spans="1:6" x14ac:dyDescent="0.2">
      <c r="A930" s="125" t="s">
        <v>1252</v>
      </c>
      <c r="B930" s="126" t="s">
        <v>1252</v>
      </c>
      <c r="C930" s="2" t="s">
        <v>347</v>
      </c>
      <c r="D930" s="2" t="s">
        <v>339</v>
      </c>
      <c r="E930" s="2" t="s">
        <v>2137</v>
      </c>
      <c r="F930" s="87" t="s">
        <v>2907</v>
      </c>
    </row>
    <row r="931" spans="1:6" x14ac:dyDescent="0.2">
      <c r="A931" s="125" t="s">
        <v>925</v>
      </c>
      <c r="B931" s="126" t="s">
        <v>925</v>
      </c>
      <c r="C931" s="2" t="s">
        <v>109</v>
      </c>
      <c r="D931" s="2" t="s">
        <v>76</v>
      </c>
      <c r="E931" s="2" t="s">
        <v>109</v>
      </c>
      <c r="F931" s="87" t="s">
        <v>2923</v>
      </c>
    </row>
    <row r="932" spans="1:6" x14ac:dyDescent="0.2">
      <c r="A932" s="125" t="s">
        <v>1711</v>
      </c>
      <c r="B932" s="126" t="s">
        <v>1711</v>
      </c>
      <c r="C932" s="2" t="s">
        <v>687</v>
      </c>
      <c r="D932" s="2" t="s">
        <v>693</v>
      </c>
      <c r="E932" s="2" t="s">
        <v>687</v>
      </c>
      <c r="F932" s="87" t="s">
        <v>2927</v>
      </c>
    </row>
    <row r="933" spans="1:6" x14ac:dyDescent="0.2">
      <c r="A933" s="125" t="s">
        <v>1093</v>
      </c>
      <c r="B933" s="126" t="s">
        <v>1093</v>
      </c>
      <c r="C933" s="2" t="s">
        <v>226</v>
      </c>
      <c r="D933" s="2" t="s">
        <v>2332</v>
      </c>
      <c r="E933" s="2" t="s">
        <v>226</v>
      </c>
      <c r="F933" s="87" t="s">
        <v>2901</v>
      </c>
    </row>
    <row r="934" spans="1:6" x14ac:dyDescent="0.2">
      <c r="A934" s="125" t="s">
        <v>1378</v>
      </c>
      <c r="B934" s="126" t="s">
        <v>1378</v>
      </c>
      <c r="C934" s="2" t="s">
        <v>436</v>
      </c>
      <c r="D934" s="2" t="s">
        <v>607</v>
      </c>
      <c r="E934" s="2" t="s">
        <v>2572</v>
      </c>
      <c r="F934" s="87" t="s">
        <v>2929</v>
      </c>
    </row>
    <row r="935" spans="1:6" x14ac:dyDescent="0.2">
      <c r="A935" s="125" t="s">
        <v>958</v>
      </c>
      <c r="B935" s="126" t="s">
        <v>958</v>
      </c>
      <c r="C935" s="2" t="s">
        <v>875</v>
      </c>
      <c r="D935" s="2" t="s">
        <v>97</v>
      </c>
      <c r="E935" s="2" t="s">
        <v>1978</v>
      </c>
      <c r="F935" s="87" t="s">
        <v>2928</v>
      </c>
    </row>
    <row r="936" spans="1:6" x14ac:dyDescent="0.2">
      <c r="A936" s="125" t="s">
        <v>959</v>
      </c>
      <c r="B936" s="126" t="s">
        <v>959</v>
      </c>
      <c r="C936" s="2" t="s">
        <v>223</v>
      </c>
      <c r="D936" s="2" t="s">
        <v>1968</v>
      </c>
      <c r="E936" s="2" t="s">
        <v>1968</v>
      </c>
      <c r="F936" s="87" t="s">
        <v>2928</v>
      </c>
    </row>
    <row r="937" spans="1:6" x14ac:dyDescent="0.2">
      <c r="A937" s="125" t="s">
        <v>1121</v>
      </c>
      <c r="B937" s="126" t="s">
        <v>1121</v>
      </c>
      <c r="C937" s="2" t="s">
        <v>245</v>
      </c>
      <c r="D937" s="2" t="s">
        <v>2456</v>
      </c>
      <c r="E937" s="2" t="s">
        <v>245</v>
      </c>
      <c r="F937" s="87" t="s">
        <v>2916</v>
      </c>
    </row>
    <row r="938" spans="1:6" x14ac:dyDescent="0.2">
      <c r="A938" s="125" t="s">
        <v>1954</v>
      </c>
      <c r="B938" s="126" t="s">
        <v>1954</v>
      </c>
      <c r="C938" s="2" t="s">
        <v>867</v>
      </c>
      <c r="D938" s="2" t="s">
        <v>865</v>
      </c>
      <c r="E938" s="2" t="s">
        <v>867</v>
      </c>
      <c r="F938" s="87" t="s">
        <v>2933</v>
      </c>
    </row>
    <row r="939" spans="1:6" x14ac:dyDescent="0.2">
      <c r="A939" s="125" t="s">
        <v>1122</v>
      </c>
      <c r="B939" s="126" t="s">
        <v>1122</v>
      </c>
      <c r="C939" s="2" t="s">
        <v>246</v>
      </c>
      <c r="D939" s="2" t="s">
        <v>230</v>
      </c>
      <c r="E939" s="2" t="s">
        <v>246</v>
      </c>
      <c r="F939" s="87" t="s">
        <v>2916</v>
      </c>
    </row>
    <row r="940" spans="1:6" x14ac:dyDescent="0.2">
      <c r="A940" s="125" t="s">
        <v>1123</v>
      </c>
      <c r="B940" s="126" t="s">
        <v>1123</v>
      </c>
      <c r="C940" s="2" t="s">
        <v>247</v>
      </c>
      <c r="D940" s="2" t="s">
        <v>1990</v>
      </c>
      <c r="E940" s="2" t="s">
        <v>2573</v>
      </c>
      <c r="F940" s="87" t="s">
        <v>2916</v>
      </c>
    </row>
    <row r="941" spans="1:6" x14ac:dyDescent="0.2">
      <c r="A941" s="125" t="s">
        <v>1681</v>
      </c>
      <c r="B941" s="126" t="s">
        <v>1681</v>
      </c>
      <c r="C941" s="2" t="s">
        <v>665</v>
      </c>
      <c r="D941" s="2" t="s">
        <v>645</v>
      </c>
      <c r="E941" s="2" t="s">
        <v>665</v>
      </c>
      <c r="F941" s="87" t="s">
        <v>2912</v>
      </c>
    </row>
    <row r="942" spans="1:6" x14ac:dyDescent="0.2">
      <c r="A942" s="125" t="s">
        <v>1682</v>
      </c>
      <c r="B942" s="126" t="s">
        <v>1682</v>
      </c>
      <c r="C942" s="2" t="s">
        <v>666</v>
      </c>
      <c r="D942" s="2" t="s">
        <v>645</v>
      </c>
      <c r="E942" s="2" t="s">
        <v>666</v>
      </c>
      <c r="F942" s="87" t="s">
        <v>2912</v>
      </c>
    </row>
    <row r="943" spans="1:6" x14ac:dyDescent="0.2">
      <c r="A943" s="125" t="s">
        <v>1457</v>
      </c>
      <c r="B943" s="126" t="s">
        <v>1457</v>
      </c>
      <c r="C943" s="2" t="s">
        <v>2205</v>
      </c>
      <c r="D943" s="2" t="s">
        <v>2033</v>
      </c>
      <c r="E943" s="2" t="s">
        <v>2574</v>
      </c>
      <c r="F943" s="87" t="s">
        <v>2936</v>
      </c>
    </row>
    <row r="944" spans="1:6" x14ac:dyDescent="0.2">
      <c r="A944" s="125" t="s">
        <v>1683</v>
      </c>
      <c r="B944" s="126" t="s">
        <v>1683</v>
      </c>
      <c r="C944" s="2" t="s">
        <v>667</v>
      </c>
      <c r="D944" s="2" t="s">
        <v>2416</v>
      </c>
      <c r="E944" s="2" t="s">
        <v>667</v>
      </c>
      <c r="F944" s="87" t="s">
        <v>2912</v>
      </c>
    </row>
    <row r="945" spans="1:6" x14ac:dyDescent="0.2">
      <c r="A945" s="125" t="s">
        <v>1771</v>
      </c>
      <c r="B945" s="126" t="s">
        <v>1771</v>
      </c>
      <c r="C945" s="2" t="s">
        <v>731</v>
      </c>
      <c r="D945" s="2" t="s">
        <v>2060</v>
      </c>
      <c r="E945" s="2" t="s">
        <v>731</v>
      </c>
      <c r="F945" s="87" t="s">
        <v>2914</v>
      </c>
    </row>
    <row r="946" spans="1:6" x14ac:dyDescent="0.2">
      <c r="A946" s="125" t="s">
        <v>1013</v>
      </c>
      <c r="B946" s="126" t="s">
        <v>1013</v>
      </c>
      <c r="C946" s="2" t="s">
        <v>160</v>
      </c>
      <c r="D946" s="2" t="s">
        <v>1979</v>
      </c>
      <c r="E946" s="2" t="s">
        <v>2138</v>
      </c>
      <c r="F946" s="87" t="s">
        <v>2899</v>
      </c>
    </row>
    <row r="947" spans="1:6" x14ac:dyDescent="0.2">
      <c r="A947" s="125" t="s">
        <v>1645</v>
      </c>
      <c r="B947" s="126" t="s">
        <v>1645</v>
      </c>
      <c r="C947" s="2" t="s">
        <v>638</v>
      </c>
      <c r="D947" s="2" t="s">
        <v>847</v>
      </c>
      <c r="E947" s="2" t="s">
        <v>2500</v>
      </c>
      <c r="F947" s="87" t="s">
        <v>2935</v>
      </c>
    </row>
    <row r="948" spans="1:6" x14ac:dyDescent="0.2">
      <c r="A948" s="125" t="s">
        <v>1317</v>
      </c>
      <c r="B948" s="126" t="s">
        <v>1317</v>
      </c>
      <c r="C948" s="2" t="s">
        <v>395</v>
      </c>
      <c r="D948" s="2" t="s">
        <v>384</v>
      </c>
      <c r="E948" s="2" t="s">
        <v>2501</v>
      </c>
      <c r="F948" s="87" t="s">
        <v>2910</v>
      </c>
    </row>
    <row r="949" spans="1:6" x14ac:dyDescent="0.2">
      <c r="A949" s="125" t="s">
        <v>1876</v>
      </c>
      <c r="B949" s="126" t="s">
        <v>1876</v>
      </c>
      <c r="C949" s="2" t="s">
        <v>809</v>
      </c>
      <c r="D949" s="2" t="s">
        <v>801</v>
      </c>
      <c r="E949" s="2" t="s">
        <v>809</v>
      </c>
      <c r="F949" s="87" t="s">
        <v>2918</v>
      </c>
    </row>
    <row r="950" spans="1:6" x14ac:dyDescent="0.2">
      <c r="A950" s="125" t="s">
        <v>1802</v>
      </c>
      <c r="B950" s="126" t="s">
        <v>1802</v>
      </c>
      <c r="C950" s="2" t="s">
        <v>752</v>
      </c>
      <c r="D950" s="2" t="s">
        <v>2348</v>
      </c>
      <c r="E950" s="2" t="s">
        <v>752</v>
      </c>
      <c r="F950" s="87" t="s">
        <v>2905</v>
      </c>
    </row>
    <row r="951" spans="1:6" x14ac:dyDescent="0.2">
      <c r="A951" s="125" t="s">
        <v>1619</v>
      </c>
      <c r="B951" s="126" t="s">
        <v>1619</v>
      </c>
      <c r="C951" s="2" t="s">
        <v>616</v>
      </c>
      <c r="D951" s="2" t="s">
        <v>2181</v>
      </c>
      <c r="E951" s="2" t="s">
        <v>616</v>
      </c>
      <c r="F951" s="87" t="s">
        <v>2920</v>
      </c>
    </row>
    <row r="952" spans="1:6" x14ac:dyDescent="0.2">
      <c r="A952" s="125" t="s">
        <v>1170</v>
      </c>
      <c r="B952" s="126" t="s">
        <v>1170</v>
      </c>
      <c r="C952" s="2" t="s">
        <v>284</v>
      </c>
      <c r="D952" s="2" t="s">
        <v>268</v>
      </c>
      <c r="E952" s="2" t="s">
        <v>284</v>
      </c>
      <c r="F952" s="87" t="s">
        <v>2931</v>
      </c>
    </row>
    <row r="953" spans="1:6" x14ac:dyDescent="0.2">
      <c r="A953" s="125" t="s">
        <v>1171</v>
      </c>
      <c r="B953" s="126" t="s">
        <v>1171</v>
      </c>
      <c r="C953" s="2" t="s">
        <v>285</v>
      </c>
      <c r="D953" s="2" t="s">
        <v>268</v>
      </c>
      <c r="E953" s="2" t="s">
        <v>285</v>
      </c>
      <c r="F953" s="87" t="s">
        <v>2931</v>
      </c>
    </row>
    <row r="954" spans="1:6" x14ac:dyDescent="0.2">
      <c r="A954" s="125" t="s">
        <v>1646</v>
      </c>
      <c r="B954" s="126" t="s">
        <v>1646</v>
      </c>
      <c r="C954" s="2" t="s">
        <v>639</v>
      </c>
      <c r="D954" s="2" t="s">
        <v>1980</v>
      </c>
      <c r="E954" s="2" t="s">
        <v>639</v>
      </c>
      <c r="F954" s="87" t="s">
        <v>2935</v>
      </c>
    </row>
    <row r="955" spans="1:6" x14ac:dyDescent="0.2">
      <c r="A955" s="125" t="s">
        <v>1213</v>
      </c>
      <c r="B955" s="126" t="s">
        <v>1213</v>
      </c>
      <c r="C955" s="2" t="s">
        <v>314</v>
      </c>
      <c r="D955" s="2" t="s">
        <v>2003</v>
      </c>
      <c r="E955" s="2" t="s">
        <v>314</v>
      </c>
      <c r="F955" s="87" t="s">
        <v>2904</v>
      </c>
    </row>
    <row r="956" spans="1:6" x14ac:dyDescent="0.2">
      <c r="A956" s="125" t="s">
        <v>1406</v>
      </c>
      <c r="B956" s="126" t="s">
        <v>1406</v>
      </c>
      <c r="C956" s="2" t="s">
        <v>2139</v>
      </c>
      <c r="D956" s="2" t="s">
        <v>441</v>
      </c>
      <c r="E956" s="2" t="s">
        <v>2502</v>
      </c>
      <c r="F956" s="87" t="s">
        <v>2930</v>
      </c>
    </row>
    <row r="957" spans="1:6" x14ac:dyDescent="0.2">
      <c r="A957" s="125" t="s">
        <v>1343</v>
      </c>
      <c r="B957" s="126" t="s">
        <v>1343</v>
      </c>
      <c r="C957" s="2" t="s">
        <v>2309</v>
      </c>
      <c r="D957" s="2" t="s">
        <v>2020</v>
      </c>
      <c r="E957" s="2" t="s">
        <v>2503</v>
      </c>
      <c r="F957" s="87" t="s">
        <v>2934</v>
      </c>
    </row>
    <row r="958" spans="1:6" x14ac:dyDescent="0.2">
      <c r="A958" s="125" t="s">
        <v>1344</v>
      </c>
      <c r="B958" s="126" t="s">
        <v>1344</v>
      </c>
      <c r="C958" s="2" t="s">
        <v>408</v>
      </c>
      <c r="D958" s="2" t="s">
        <v>2391</v>
      </c>
      <c r="E958" s="2" t="s">
        <v>408</v>
      </c>
      <c r="F958" s="87" t="s">
        <v>2934</v>
      </c>
    </row>
    <row r="959" spans="1:6" x14ac:dyDescent="0.2">
      <c r="A959" s="125" t="s">
        <v>1836</v>
      </c>
      <c r="B959" s="126" t="s">
        <v>1836</v>
      </c>
      <c r="C959" s="2" t="s">
        <v>779</v>
      </c>
      <c r="D959" s="2" t="s">
        <v>2068</v>
      </c>
      <c r="E959" s="2" t="s">
        <v>779</v>
      </c>
      <c r="F959" s="87" t="s">
        <v>2919</v>
      </c>
    </row>
    <row r="960" spans="1:6" x14ac:dyDescent="0.2">
      <c r="A960" s="125" t="s">
        <v>1345</v>
      </c>
      <c r="B960" s="126" t="s">
        <v>1345</v>
      </c>
      <c r="C960" s="2" t="s">
        <v>409</v>
      </c>
      <c r="D960" s="2" t="s">
        <v>2020</v>
      </c>
      <c r="E960" s="2" t="s">
        <v>409</v>
      </c>
      <c r="F960" s="87" t="s">
        <v>2934</v>
      </c>
    </row>
    <row r="961" spans="1:6" x14ac:dyDescent="0.2">
      <c r="A961" s="125" t="s">
        <v>1772</v>
      </c>
      <c r="B961" s="126" t="s">
        <v>1772</v>
      </c>
      <c r="C961" s="2" t="s">
        <v>732</v>
      </c>
      <c r="D961" s="2" t="s">
        <v>2059</v>
      </c>
      <c r="E961" s="2" t="s">
        <v>2063</v>
      </c>
      <c r="F961" s="87" t="s">
        <v>2914</v>
      </c>
    </row>
    <row r="962" spans="1:6" x14ac:dyDescent="0.2">
      <c r="A962" s="125" t="s">
        <v>1955</v>
      </c>
      <c r="B962" s="126" t="s">
        <v>1955</v>
      </c>
      <c r="C962" s="2" t="s">
        <v>868</v>
      </c>
      <c r="D962" s="2" t="s">
        <v>842</v>
      </c>
      <c r="E962" s="2" t="s">
        <v>868</v>
      </c>
      <c r="F962" s="87" t="s">
        <v>2933</v>
      </c>
    </row>
    <row r="963" spans="1:6" x14ac:dyDescent="0.2">
      <c r="A963" s="125" t="s">
        <v>1922</v>
      </c>
      <c r="B963" s="126" t="s">
        <v>1922</v>
      </c>
      <c r="C963" s="2" t="s">
        <v>842</v>
      </c>
      <c r="D963" s="2" t="s">
        <v>842</v>
      </c>
      <c r="E963" s="2" t="s">
        <v>842</v>
      </c>
      <c r="F963" s="87" t="s">
        <v>2902</v>
      </c>
    </row>
    <row r="964" spans="1:6" x14ac:dyDescent="0.2">
      <c r="A964" s="125" t="s">
        <v>1923</v>
      </c>
      <c r="B964" s="126" t="s">
        <v>1923</v>
      </c>
      <c r="C964" s="2" t="s">
        <v>495</v>
      </c>
      <c r="D964" s="2" t="s">
        <v>495</v>
      </c>
      <c r="E964" s="2" t="s">
        <v>2034</v>
      </c>
      <c r="F964" s="87" t="s">
        <v>2902</v>
      </c>
    </row>
    <row r="965" spans="1:6" x14ac:dyDescent="0.2">
      <c r="A965" s="125" t="s">
        <v>1924</v>
      </c>
      <c r="B965" s="126" t="s">
        <v>1924</v>
      </c>
      <c r="C965" s="2" t="s">
        <v>843</v>
      </c>
      <c r="D965" s="2" t="s">
        <v>843</v>
      </c>
      <c r="E965" s="2" t="s">
        <v>843</v>
      </c>
      <c r="F965" s="87" t="s">
        <v>2902</v>
      </c>
    </row>
    <row r="966" spans="1:6" x14ac:dyDescent="0.2">
      <c r="A966" s="125" t="s">
        <v>1238</v>
      </c>
      <c r="B966" s="126" t="s">
        <v>1238</v>
      </c>
      <c r="C966" s="2" t="s">
        <v>337</v>
      </c>
      <c r="D966" s="2" t="s">
        <v>317</v>
      </c>
      <c r="E966" s="2" t="s">
        <v>534</v>
      </c>
      <c r="F966" s="87" t="s">
        <v>2917</v>
      </c>
    </row>
    <row r="967" spans="1:6" x14ac:dyDescent="0.2">
      <c r="A967" s="125" t="s">
        <v>1837</v>
      </c>
      <c r="B967" s="126" t="s">
        <v>1837</v>
      </c>
      <c r="C967" s="2" t="s">
        <v>780</v>
      </c>
      <c r="D967" s="2" t="s">
        <v>780</v>
      </c>
      <c r="E967" s="2" t="s">
        <v>780</v>
      </c>
      <c r="F967" s="87" t="s">
        <v>2919</v>
      </c>
    </row>
    <row r="968" spans="1:6" x14ac:dyDescent="0.2">
      <c r="A968" s="125" t="s">
        <v>1877</v>
      </c>
      <c r="B968" s="126" t="s">
        <v>1877</v>
      </c>
      <c r="C968" s="2" t="s">
        <v>810</v>
      </c>
      <c r="D968" s="2" t="s">
        <v>2065</v>
      </c>
      <c r="E968" s="2" t="s">
        <v>2437</v>
      </c>
      <c r="F968" s="87" t="s">
        <v>2918</v>
      </c>
    </row>
    <row r="969" spans="1:6" x14ac:dyDescent="0.2">
      <c r="A969" s="125" t="s">
        <v>1838</v>
      </c>
      <c r="B969" s="126" t="s">
        <v>1838</v>
      </c>
      <c r="C969" s="2" t="s">
        <v>419</v>
      </c>
      <c r="D969" s="2" t="s">
        <v>2065</v>
      </c>
      <c r="E969" s="2" t="s">
        <v>2437</v>
      </c>
      <c r="F969" s="87" t="s">
        <v>2919</v>
      </c>
    </row>
    <row r="970" spans="1:6" x14ac:dyDescent="0.2">
      <c r="A970" s="125" t="s">
        <v>1647</v>
      </c>
      <c r="B970" s="126" t="s">
        <v>1647</v>
      </c>
      <c r="C970" s="2" t="s">
        <v>640</v>
      </c>
      <c r="D970" s="2" t="s">
        <v>847</v>
      </c>
      <c r="E970" s="2" t="s">
        <v>640</v>
      </c>
      <c r="F970" s="87" t="s">
        <v>2935</v>
      </c>
    </row>
    <row r="971" spans="1:6" x14ac:dyDescent="0.2">
      <c r="A971" s="125" t="s">
        <v>1062</v>
      </c>
      <c r="B971" s="126" t="s">
        <v>1062</v>
      </c>
      <c r="C971" s="2" t="s">
        <v>2174</v>
      </c>
      <c r="D971" s="2" t="s">
        <v>2443</v>
      </c>
      <c r="E971" s="2" t="s">
        <v>2349</v>
      </c>
      <c r="F971" s="87" t="s">
        <v>2925</v>
      </c>
    </row>
    <row r="972" spans="1:6" x14ac:dyDescent="0.2">
      <c r="A972" s="125" t="s">
        <v>1878</v>
      </c>
      <c r="B972" s="126" t="s">
        <v>1878</v>
      </c>
      <c r="C972" s="2" t="s">
        <v>811</v>
      </c>
      <c r="D972" s="2" t="s">
        <v>2352</v>
      </c>
      <c r="E972" s="2" t="s">
        <v>2077</v>
      </c>
      <c r="F972" s="87" t="s">
        <v>2918</v>
      </c>
    </row>
    <row r="973" spans="1:6" x14ac:dyDescent="0.2">
      <c r="A973" s="125" t="s">
        <v>1346</v>
      </c>
      <c r="B973" s="126" t="s">
        <v>1346</v>
      </c>
      <c r="C973" s="2" t="s">
        <v>410</v>
      </c>
      <c r="D973" s="2" t="s">
        <v>2381</v>
      </c>
      <c r="E973" s="2" t="s">
        <v>410</v>
      </c>
      <c r="F973" s="87" t="s">
        <v>2934</v>
      </c>
    </row>
    <row r="974" spans="1:6" x14ac:dyDescent="0.2">
      <c r="A974" s="125" t="s">
        <v>1879</v>
      </c>
      <c r="B974" s="126" t="s">
        <v>1879</v>
      </c>
      <c r="C974" s="2" t="s">
        <v>812</v>
      </c>
      <c r="D974" s="2" t="s">
        <v>2072</v>
      </c>
      <c r="E974" s="2" t="s">
        <v>812</v>
      </c>
      <c r="F974" s="87" t="s">
        <v>2918</v>
      </c>
    </row>
    <row r="975" spans="1:6" x14ac:dyDescent="0.2">
      <c r="A975" s="125" t="s">
        <v>906</v>
      </c>
      <c r="B975" s="126" t="s">
        <v>906</v>
      </c>
      <c r="C975" s="2" t="s">
        <v>95</v>
      </c>
      <c r="D975" s="2" t="s">
        <v>844</v>
      </c>
      <c r="E975" s="2" t="s">
        <v>95</v>
      </c>
      <c r="F975" s="87" t="s">
        <v>2926</v>
      </c>
    </row>
    <row r="976" spans="1:6" x14ac:dyDescent="0.2">
      <c r="A976" s="125" t="s">
        <v>1803</v>
      </c>
      <c r="B976" s="126" t="s">
        <v>1803</v>
      </c>
      <c r="C976" s="2" t="s">
        <v>753</v>
      </c>
      <c r="D976" s="2" t="s">
        <v>753</v>
      </c>
      <c r="E976" s="2" t="s">
        <v>753</v>
      </c>
      <c r="F976" s="87" t="s">
        <v>2905</v>
      </c>
    </row>
    <row r="977" spans="1:6" x14ac:dyDescent="0.2">
      <c r="A977" s="125" t="s">
        <v>1508</v>
      </c>
      <c r="B977" s="126" t="s">
        <v>1508</v>
      </c>
      <c r="C977" s="2" t="s">
        <v>531</v>
      </c>
      <c r="D977" s="2" t="s">
        <v>2037</v>
      </c>
      <c r="E977" s="2" t="s">
        <v>531</v>
      </c>
      <c r="F977" s="87" t="s">
        <v>2915</v>
      </c>
    </row>
    <row r="978" spans="1:6" x14ac:dyDescent="0.2">
      <c r="A978" s="125" t="s">
        <v>1379</v>
      </c>
      <c r="B978" s="126" t="s">
        <v>1379</v>
      </c>
      <c r="C978" s="2" t="s">
        <v>437</v>
      </c>
      <c r="D978" s="2" t="s">
        <v>757</v>
      </c>
      <c r="E978" s="2" t="s">
        <v>437</v>
      </c>
      <c r="F978" s="87" t="s">
        <v>2929</v>
      </c>
    </row>
    <row r="979" spans="1:6" x14ac:dyDescent="0.2">
      <c r="A979" s="125" t="s">
        <v>1839</v>
      </c>
      <c r="B979" s="126" t="s">
        <v>1839</v>
      </c>
      <c r="C979" s="2" t="s">
        <v>781</v>
      </c>
      <c r="D979" s="2" t="s">
        <v>757</v>
      </c>
      <c r="E979" s="2" t="s">
        <v>781</v>
      </c>
      <c r="F979" s="87" t="s">
        <v>2919</v>
      </c>
    </row>
    <row r="980" spans="1:6" x14ac:dyDescent="0.2">
      <c r="A980" s="125" t="s">
        <v>1172</v>
      </c>
      <c r="B980" s="126" t="s">
        <v>1172</v>
      </c>
      <c r="C980" s="2" t="s">
        <v>2310</v>
      </c>
      <c r="D980" s="2" t="s">
        <v>273</v>
      </c>
      <c r="E980" s="2" t="s">
        <v>2521</v>
      </c>
      <c r="F980" s="87" t="s">
        <v>2931</v>
      </c>
    </row>
    <row r="981" spans="1:6" x14ac:dyDescent="0.2">
      <c r="A981" s="125" t="s">
        <v>1436</v>
      </c>
      <c r="B981" s="126" t="s">
        <v>1436</v>
      </c>
      <c r="C981" s="2" t="s">
        <v>477</v>
      </c>
      <c r="D981" s="2" t="s">
        <v>2031</v>
      </c>
      <c r="E981" s="2" t="s">
        <v>477</v>
      </c>
      <c r="F981" s="87" t="s">
        <v>2932</v>
      </c>
    </row>
    <row r="982" spans="1:6" x14ac:dyDescent="0.2">
      <c r="A982" s="125" t="s">
        <v>1014</v>
      </c>
      <c r="B982" s="126" t="s">
        <v>1014</v>
      </c>
      <c r="C982" s="2" t="s">
        <v>161</v>
      </c>
      <c r="D982" s="2" t="s">
        <v>2537</v>
      </c>
      <c r="E982" s="2" t="s">
        <v>2504</v>
      </c>
      <c r="F982" s="87" t="s">
        <v>2899</v>
      </c>
    </row>
    <row r="983" spans="1:6" x14ac:dyDescent="0.2">
      <c r="A983" s="125" t="s">
        <v>1489</v>
      </c>
      <c r="B983" s="126" t="s">
        <v>1489</v>
      </c>
      <c r="C983" s="2" t="s">
        <v>514</v>
      </c>
      <c r="D983" s="2" t="s">
        <v>2333</v>
      </c>
      <c r="E983" s="2" t="s">
        <v>514</v>
      </c>
      <c r="F983" s="87" t="s">
        <v>2900</v>
      </c>
    </row>
    <row r="984" spans="1:6" x14ac:dyDescent="0.2">
      <c r="A984" s="125" t="s">
        <v>1253</v>
      </c>
      <c r="B984" s="126" t="s">
        <v>1253</v>
      </c>
      <c r="C984" s="2" t="s">
        <v>348</v>
      </c>
      <c r="D984" s="2" t="s">
        <v>339</v>
      </c>
      <c r="E984" s="2" t="s">
        <v>348</v>
      </c>
      <c r="F984" s="87" t="s">
        <v>2907</v>
      </c>
    </row>
    <row r="985" spans="1:6" x14ac:dyDescent="0.2">
      <c r="A985" s="125" t="s">
        <v>1296</v>
      </c>
      <c r="B985" s="126" t="s">
        <v>1296</v>
      </c>
      <c r="C985" s="2" t="s">
        <v>380</v>
      </c>
      <c r="D985" s="2" t="s">
        <v>354</v>
      </c>
      <c r="E985" s="2" t="s">
        <v>380</v>
      </c>
      <c r="F985" s="87" t="s">
        <v>2924</v>
      </c>
    </row>
    <row r="986" spans="1:6" x14ac:dyDescent="0.2">
      <c r="A986" s="125" t="s">
        <v>1297</v>
      </c>
      <c r="B986" s="126" t="s">
        <v>1297</v>
      </c>
      <c r="C986" s="2" t="s">
        <v>2150</v>
      </c>
      <c r="D986" s="2" t="s">
        <v>354</v>
      </c>
      <c r="E986" s="2" t="s">
        <v>2018</v>
      </c>
      <c r="F986" s="87" t="s">
        <v>2924</v>
      </c>
    </row>
    <row r="987" spans="1:6" x14ac:dyDescent="0.2">
      <c r="A987" s="125" t="s">
        <v>1318</v>
      </c>
      <c r="B987" s="126" t="s">
        <v>1318</v>
      </c>
      <c r="C987" s="2" t="s">
        <v>153</v>
      </c>
      <c r="D987" s="2" t="s">
        <v>2338</v>
      </c>
      <c r="E987" s="2" t="s">
        <v>153</v>
      </c>
      <c r="F987" s="87" t="s">
        <v>2910</v>
      </c>
    </row>
    <row r="988" spans="1:6" x14ac:dyDescent="0.2">
      <c r="A988" s="125" t="s">
        <v>1840</v>
      </c>
      <c r="B988" s="126" t="s">
        <v>1840</v>
      </c>
      <c r="C988" s="2" t="s">
        <v>782</v>
      </c>
      <c r="D988" s="2" t="s">
        <v>782</v>
      </c>
      <c r="E988" s="2" t="s">
        <v>782</v>
      </c>
      <c r="F988" s="87" t="s">
        <v>2919</v>
      </c>
    </row>
    <row r="989" spans="1:6" x14ac:dyDescent="0.2">
      <c r="A989" s="125" t="s">
        <v>1347</v>
      </c>
      <c r="B989" s="126" t="s">
        <v>1347</v>
      </c>
      <c r="C989" s="2" t="s">
        <v>2213</v>
      </c>
      <c r="D989" s="2" t="s">
        <v>2391</v>
      </c>
      <c r="E989" s="2" t="s">
        <v>2398</v>
      </c>
      <c r="F989" s="87" t="s">
        <v>2934</v>
      </c>
    </row>
    <row r="990" spans="1:6" x14ac:dyDescent="0.2">
      <c r="A990" s="125" t="s">
        <v>1458</v>
      </c>
      <c r="B990" s="126" t="s">
        <v>1458</v>
      </c>
      <c r="C990" s="2" t="s">
        <v>494</v>
      </c>
      <c r="D990" s="2" t="s">
        <v>2033</v>
      </c>
      <c r="E990" s="2" t="s">
        <v>494</v>
      </c>
      <c r="F990" s="87" t="s">
        <v>2936</v>
      </c>
    </row>
    <row r="991" spans="1:6" x14ac:dyDescent="0.2">
      <c r="A991" s="125" t="s">
        <v>1684</v>
      </c>
      <c r="B991" s="126" t="s">
        <v>1684</v>
      </c>
      <c r="C991" s="2" t="s">
        <v>668</v>
      </c>
      <c r="D991" s="2" t="s">
        <v>2416</v>
      </c>
      <c r="E991" s="2" t="s">
        <v>668</v>
      </c>
      <c r="F991" s="87" t="s">
        <v>2912</v>
      </c>
    </row>
    <row r="992" spans="1:6" x14ac:dyDescent="0.2">
      <c r="A992" s="125" t="s">
        <v>1437</v>
      </c>
      <c r="B992" s="126" t="s">
        <v>1437</v>
      </c>
      <c r="C992" s="2" t="s">
        <v>478</v>
      </c>
      <c r="D992" s="2" t="s">
        <v>469</v>
      </c>
      <c r="E992" s="2" t="s">
        <v>478</v>
      </c>
      <c r="F992" s="87" t="s">
        <v>2932</v>
      </c>
    </row>
    <row r="993" spans="1:6" x14ac:dyDescent="0.2">
      <c r="A993" s="125" t="s">
        <v>1773</v>
      </c>
      <c r="B993" s="126" t="s">
        <v>1773</v>
      </c>
      <c r="C993" s="2" t="s">
        <v>733</v>
      </c>
      <c r="D993" s="2" t="s">
        <v>2062</v>
      </c>
      <c r="E993" s="2" t="s">
        <v>733</v>
      </c>
      <c r="F993" s="87" t="s">
        <v>2914</v>
      </c>
    </row>
    <row r="994" spans="1:6" x14ac:dyDescent="0.2">
      <c r="A994" s="125" t="s">
        <v>926</v>
      </c>
      <c r="B994" s="126" t="s">
        <v>926</v>
      </c>
      <c r="C994" s="2" t="s">
        <v>110</v>
      </c>
      <c r="D994" s="2" t="s">
        <v>99</v>
      </c>
      <c r="E994" s="2" t="s">
        <v>1971</v>
      </c>
      <c r="F994" s="87" t="s">
        <v>2923</v>
      </c>
    </row>
    <row r="995" spans="1:6" x14ac:dyDescent="0.2">
      <c r="A995" s="125" t="s">
        <v>927</v>
      </c>
      <c r="B995" s="126" t="s">
        <v>927</v>
      </c>
      <c r="C995" s="2" t="s">
        <v>2311</v>
      </c>
      <c r="D995" s="2" t="s">
        <v>99</v>
      </c>
      <c r="E995" s="2" t="s">
        <v>2505</v>
      </c>
      <c r="F995" s="87" t="s">
        <v>2923</v>
      </c>
    </row>
    <row r="996" spans="1:6" x14ac:dyDescent="0.2">
      <c r="A996" s="125" t="s">
        <v>1648</v>
      </c>
      <c r="B996" s="126" t="s">
        <v>1648</v>
      </c>
      <c r="C996" s="2" t="s">
        <v>641</v>
      </c>
      <c r="D996" s="2" t="s">
        <v>847</v>
      </c>
      <c r="E996" s="2" t="s">
        <v>641</v>
      </c>
      <c r="F996" s="87" t="s">
        <v>2935</v>
      </c>
    </row>
    <row r="997" spans="1:6" x14ac:dyDescent="0.2">
      <c r="A997" s="125" t="s">
        <v>1841</v>
      </c>
      <c r="B997" s="126" t="s">
        <v>1841</v>
      </c>
      <c r="C997" s="2" t="s">
        <v>783</v>
      </c>
      <c r="D997" s="2" t="s">
        <v>763</v>
      </c>
      <c r="E997" s="2" t="s">
        <v>783</v>
      </c>
      <c r="F997" s="87" t="s">
        <v>2919</v>
      </c>
    </row>
    <row r="998" spans="1:6" x14ac:dyDescent="0.2">
      <c r="A998" s="125" t="s">
        <v>1319</v>
      </c>
      <c r="B998" s="126" t="s">
        <v>1319</v>
      </c>
      <c r="C998" s="2" t="s">
        <v>396</v>
      </c>
      <c r="D998" s="2" t="s">
        <v>384</v>
      </c>
      <c r="E998" s="2" t="s">
        <v>396</v>
      </c>
      <c r="F998" s="87" t="s">
        <v>2910</v>
      </c>
    </row>
    <row r="999" spans="1:6" x14ac:dyDescent="0.2">
      <c r="A999" s="125" t="s">
        <v>1509</v>
      </c>
      <c r="B999" s="126" t="s">
        <v>1509</v>
      </c>
      <c r="C999" s="2" t="s">
        <v>193</v>
      </c>
      <c r="D999" s="2" t="s">
        <v>519</v>
      </c>
      <c r="E999" s="2" t="s">
        <v>193</v>
      </c>
      <c r="F999" s="87" t="s">
        <v>2915</v>
      </c>
    </row>
    <row r="1000" spans="1:6" x14ac:dyDescent="0.2">
      <c r="A1000" s="125" t="s">
        <v>1510</v>
      </c>
      <c r="B1000" s="126" t="s">
        <v>1510</v>
      </c>
      <c r="C1000" s="2" t="s">
        <v>532</v>
      </c>
      <c r="D1000" s="2" t="s">
        <v>519</v>
      </c>
      <c r="E1000" s="2" t="s">
        <v>2140</v>
      </c>
      <c r="F1000" s="87" t="s">
        <v>2915</v>
      </c>
    </row>
    <row r="1001" spans="1:6" x14ac:dyDescent="0.2">
      <c r="A1001" s="125" t="s">
        <v>1254</v>
      </c>
      <c r="B1001" s="126" t="s">
        <v>1254</v>
      </c>
      <c r="C1001" s="2" t="s">
        <v>349</v>
      </c>
      <c r="D1001" s="2" t="s">
        <v>2336</v>
      </c>
      <c r="E1001" s="2" t="s">
        <v>349</v>
      </c>
      <c r="F1001" s="87" t="s">
        <v>2907</v>
      </c>
    </row>
    <row r="1002" spans="1:6" x14ac:dyDescent="0.2">
      <c r="A1002" s="125" t="s">
        <v>1255</v>
      </c>
      <c r="B1002" s="126" t="s">
        <v>1255</v>
      </c>
      <c r="C1002" s="2" t="s">
        <v>123</v>
      </c>
      <c r="D1002" s="2" t="s">
        <v>2336</v>
      </c>
      <c r="E1002" s="2" t="s">
        <v>2575</v>
      </c>
      <c r="F1002" s="87" t="s">
        <v>2907</v>
      </c>
    </row>
    <row r="1003" spans="1:6" x14ac:dyDescent="0.2">
      <c r="A1003" s="125" t="s">
        <v>1438</v>
      </c>
      <c r="B1003" s="126" t="s">
        <v>1438</v>
      </c>
      <c r="C1003" s="2" t="s">
        <v>479</v>
      </c>
      <c r="D1003" s="2" t="s">
        <v>2368</v>
      </c>
      <c r="E1003" s="2" t="s">
        <v>479</v>
      </c>
      <c r="F1003" s="87" t="s">
        <v>2932</v>
      </c>
    </row>
    <row r="1004" spans="1:6" x14ac:dyDescent="0.2">
      <c r="A1004" s="125" t="s">
        <v>1147</v>
      </c>
      <c r="B1004" s="126" t="s">
        <v>1147</v>
      </c>
      <c r="C1004" s="2" t="s">
        <v>265</v>
      </c>
      <c r="D1004" s="2" t="s">
        <v>254</v>
      </c>
      <c r="E1004" s="2" t="s">
        <v>265</v>
      </c>
      <c r="F1004" s="87" t="s">
        <v>2922</v>
      </c>
    </row>
    <row r="1005" spans="1:6" x14ac:dyDescent="0.2">
      <c r="A1005" s="125" t="s">
        <v>1148</v>
      </c>
      <c r="B1005" s="126" t="s">
        <v>1148</v>
      </c>
      <c r="C1005" s="2" t="s">
        <v>266</v>
      </c>
      <c r="D1005" s="2" t="s">
        <v>249</v>
      </c>
      <c r="E1005" s="2" t="s">
        <v>2141</v>
      </c>
      <c r="F1005" s="87" t="s">
        <v>2922</v>
      </c>
    </row>
    <row r="1006" spans="1:6" x14ac:dyDescent="0.2">
      <c r="A1006" s="125" t="s">
        <v>1925</v>
      </c>
      <c r="B1006" s="126" t="s">
        <v>1925</v>
      </c>
      <c r="C1006" s="2" t="s">
        <v>844</v>
      </c>
      <c r="D1006" s="2" t="s">
        <v>844</v>
      </c>
      <c r="E1006" s="2" t="s">
        <v>844</v>
      </c>
      <c r="F1006" s="87" t="s">
        <v>2902</v>
      </c>
    </row>
    <row r="1007" spans="1:6" x14ac:dyDescent="0.2">
      <c r="A1007" s="125" t="s">
        <v>1774</v>
      </c>
      <c r="B1007" s="126" t="s">
        <v>1774</v>
      </c>
      <c r="C1007" s="2" t="s">
        <v>734</v>
      </c>
      <c r="D1007" s="2" t="s">
        <v>2059</v>
      </c>
      <c r="E1007" s="2" t="s">
        <v>2059</v>
      </c>
      <c r="F1007" s="87" t="s">
        <v>2914</v>
      </c>
    </row>
    <row r="1008" spans="1:6" x14ac:dyDescent="0.2">
      <c r="A1008" s="125" t="s">
        <v>1842</v>
      </c>
      <c r="B1008" s="126" t="s">
        <v>1842</v>
      </c>
      <c r="C1008" s="2" t="s">
        <v>784</v>
      </c>
      <c r="D1008" s="2" t="s">
        <v>2028</v>
      </c>
      <c r="E1008" s="2" t="s">
        <v>2506</v>
      </c>
      <c r="F1008" s="87" t="s">
        <v>2919</v>
      </c>
    </row>
    <row r="1009" spans="1:6" x14ac:dyDescent="0.2">
      <c r="A1009" s="125" t="s">
        <v>1843</v>
      </c>
      <c r="B1009" s="126" t="s">
        <v>1843</v>
      </c>
      <c r="C1009" s="2" t="s">
        <v>785</v>
      </c>
      <c r="D1009" s="2" t="s">
        <v>2028</v>
      </c>
      <c r="E1009" s="2" t="s">
        <v>785</v>
      </c>
      <c r="F1009" s="87" t="s">
        <v>2919</v>
      </c>
    </row>
    <row r="1010" spans="1:6" x14ac:dyDescent="0.2">
      <c r="A1010" s="125" t="s">
        <v>1320</v>
      </c>
      <c r="B1010" s="126" t="s">
        <v>1320</v>
      </c>
      <c r="C1010" s="2" t="s">
        <v>2312</v>
      </c>
      <c r="D1010" s="2" t="s">
        <v>164</v>
      </c>
      <c r="E1010" s="2" t="s">
        <v>2507</v>
      </c>
      <c r="F1010" s="87" t="s">
        <v>2910</v>
      </c>
    </row>
    <row r="1011" spans="1:6" x14ac:dyDescent="0.2">
      <c r="A1011" s="125" t="s">
        <v>1038</v>
      </c>
      <c r="B1011" s="126" t="s">
        <v>1038</v>
      </c>
      <c r="C1011" s="2" t="s">
        <v>182</v>
      </c>
      <c r="D1011" s="2" t="s">
        <v>164</v>
      </c>
      <c r="E1011" s="2" t="s">
        <v>182</v>
      </c>
      <c r="F1011" s="87" t="s">
        <v>2913</v>
      </c>
    </row>
    <row r="1012" spans="1:6" x14ac:dyDescent="0.2">
      <c r="A1012" s="125" t="s">
        <v>1649</v>
      </c>
      <c r="B1012" s="126" t="s">
        <v>1649</v>
      </c>
      <c r="C1012" s="2" t="s">
        <v>2313</v>
      </c>
      <c r="D1012" s="2" t="s">
        <v>1980</v>
      </c>
      <c r="E1012" s="2" t="s">
        <v>2508</v>
      </c>
      <c r="F1012" s="87" t="s">
        <v>2935</v>
      </c>
    </row>
    <row r="1013" spans="1:6" x14ac:dyDescent="0.2">
      <c r="A1013" s="125" t="s">
        <v>1321</v>
      </c>
      <c r="B1013" s="126" t="s">
        <v>1321</v>
      </c>
      <c r="C1013" s="2" t="s">
        <v>397</v>
      </c>
      <c r="D1013" s="2" t="s">
        <v>2338</v>
      </c>
      <c r="E1013" s="2" t="s">
        <v>397</v>
      </c>
      <c r="F1013" s="87" t="s">
        <v>2910</v>
      </c>
    </row>
    <row r="1014" spans="1:6" x14ac:dyDescent="0.2">
      <c r="A1014" s="125" t="s">
        <v>1149</v>
      </c>
      <c r="B1014" s="126" t="s">
        <v>1149</v>
      </c>
      <c r="C1014" s="2" t="s">
        <v>267</v>
      </c>
      <c r="D1014" s="2" t="s">
        <v>256</v>
      </c>
      <c r="E1014" s="2" t="s">
        <v>267</v>
      </c>
      <c r="F1014" s="87" t="s">
        <v>2922</v>
      </c>
    </row>
    <row r="1015" spans="1:6" x14ac:dyDescent="0.2">
      <c r="A1015" s="125" t="s">
        <v>1439</v>
      </c>
      <c r="B1015" s="126" t="s">
        <v>1439</v>
      </c>
      <c r="C1015" s="2" t="s">
        <v>480</v>
      </c>
      <c r="D1015" s="2" t="s">
        <v>2368</v>
      </c>
      <c r="E1015" s="2" t="s">
        <v>480</v>
      </c>
      <c r="F1015" s="87" t="s">
        <v>2932</v>
      </c>
    </row>
    <row r="1016" spans="1:6" x14ac:dyDescent="0.2">
      <c r="A1016" s="125" t="s">
        <v>1844</v>
      </c>
      <c r="B1016" s="126" t="s">
        <v>1844</v>
      </c>
      <c r="C1016" s="2" t="s">
        <v>786</v>
      </c>
      <c r="D1016" s="2" t="s">
        <v>2070</v>
      </c>
      <c r="E1016" s="2" t="s">
        <v>786</v>
      </c>
      <c r="F1016" s="87" t="s">
        <v>2919</v>
      </c>
    </row>
    <row r="1017" spans="1:6" x14ac:dyDescent="0.2">
      <c r="A1017" s="125" t="s">
        <v>1063</v>
      </c>
      <c r="B1017" s="126" t="s">
        <v>1063</v>
      </c>
      <c r="C1017" s="2" t="s">
        <v>203</v>
      </c>
      <c r="D1017" s="2" t="s">
        <v>2391</v>
      </c>
      <c r="E1017" s="2" t="s">
        <v>203</v>
      </c>
      <c r="F1017" s="87" t="s">
        <v>2925</v>
      </c>
    </row>
    <row r="1018" spans="1:6" x14ac:dyDescent="0.2">
      <c r="A1018" s="125" t="s">
        <v>1459</v>
      </c>
      <c r="B1018" s="126" t="s">
        <v>1459</v>
      </c>
      <c r="C1018" s="2" t="s">
        <v>80</v>
      </c>
      <c r="D1018" s="2" t="s">
        <v>445</v>
      </c>
      <c r="E1018" s="2" t="s">
        <v>80</v>
      </c>
      <c r="F1018" s="87" t="s">
        <v>2936</v>
      </c>
    </row>
    <row r="1019" spans="1:6" x14ac:dyDescent="0.2">
      <c r="A1019" s="125" t="s">
        <v>1460</v>
      </c>
      <c r="B1019" s="126" t="s">
        <v>1460</v>
      </c>
      <c r="C1019" s="2" t="s">
        <v>2314</v>
      </c>
      <c r="D1019" s="2" t="s">
        <v>445</v>
      </c>
      <c r="E1019" s="2" t="s">
        <v>2373</v>
      </c>
      <c r="F1019" s="87" t="s">
        <v>2936</v>
      </c>
    </row>
    <row r="1020" spans="1:6" x14ac:dyDescent="0.2">
      <c r="A1020" s="125" t="s">
        <v>1440</v>
      </c>
      <c r="B1020" s="126" t="s">
        <v>1440</v>
      </c>
      <c r="C1020" s="2" t="s">
        <v>481</v>
      </c>
      <c r="D1020" s="2" t="s">
        <v>481</v>
      </c>
      <c r="E1020" s="2" t="s">
        <v>481</v>
      </c>
      <c r="F1020" s="87" t="s">
        <v>2932</v>
      </c>
    </row>
    <row r="1021" spans="1:6" x14ac:dyDescent="0.2">
      <c r="A1021" s="125" t="s">
        <v>1569</v>
      </c>
      <c r="B1021" s="126" t="s">
        <v>1569</v>
      </c>
      <c r="C1021" s="2" t="s">
        <v>577</v>
      </c>
      <c r="D1021" s="2" t="s">
        <v>2355</v>
      </c>
      <c r="E1021" s="2" t="s">
        <v>577</v>
      </c>
      <c r="F1021" s="87" t="s">
        <v>2921</v>
      </c>
    </row>
    <row r="1022" spans="1:6" x14ac:dyDescent="0.2">
      <c r="A1022" s="125" t="s">
        <v>1570</v>
      </c>
      <c r="B1022" s="126" t="s">
        <v>1570</v>
      </c>
      <c r="C1022" s="2" t="s">
        <v>578</v>
      </c>
      <c r="D1022" s="2" t="s">
        <v>2355</v>
      </c>
      <c r="E1022" s="2" t="s">
        <v>2142</v>
      </c>
      <c r="F1022" s="87" t="s">
        <v>2921</v>
      </c>
    </row>
    <row r="1023" spans="1:6" x14ac:dyDescent="0.2">
      <c r="A1023" s="125" t="s">
        <v>1571</v>
      </c>
      <c r="B1023" s="126" t="s">
        <v>1571</v>
      </c>
      <c r="C1023" s="2" t="s">
        <v>579</v>
      </c>
      <c r="D1023" s="2" t="s">
        <v>2355</v>
      </c>
      <c r="E1023" s="2" t="s">
        <v>579</v>
      </c>
      <c r="F1023" s="87" t="s">
        <v>2921</v>
      </c>
    </row>
    <row r="1024" spans="1:6" x14ac:dyDescent="0.2">
      <c r="A1024" s="125" t="s">
        <v>1956</v>
      </c>
      <c r="B1024" s="126" t="s">
        <v>1956</v>
      </c>
      <c r="C1024" s="2" t="s">
        <v>869</v>
      </c>
      <c r="D1024" s="2" t="s">
        <v>2081</v>
      </c>
      <c r="E1024" s="2" t="s">
        <v>869</v>
      </c>
      <c r="F1024" s="87" t="s">
        <v>2933</v>
      </c>
    </row>
    <row r="1025" spans="1:6" x14ac:dyDescent="0.2">
      <c r="A1025" s="125" t="s">
        <v>990</v>
      </c>
      <c r="B1025" s="126" t="s">
        <v>990</v>
      </c>
      <c r="C1025" s="2" t="s">
        <v>2315</v>
      </c>
      <c r="D1025" s="2" t="s">
        <v>2334</v>
      </c>
      <c r="E1025" s="2" t="s">
        <v>2509</v>
      </c>
      <c r="F1025" s="87" t="s">
        <v>2909</v>
      </c>
    </row>
    <row r="1026" spans="1:6" x14ac:dyDescent="0.2">
      <c r="A1026" s="125" t="s">
        <v>1256</v>
      </c>
      <c r="B1026" s="126" t="s">
        <v>1256</v>
      </c>
      <c r="C1026" s="2" t="s">
        <v>350</v>
      </c>
      <c r="D1026" s="2" t="s">
        <v>342</v>
      </c>
      <c r="E1026" s="2" t="s">
        <v>350</v>
      </c>
      <c r="F1026" s="87" t="s">
        <v>2907</v>
      </c>
    </row>
    <row r="1027" spans="1:6" x14ac:dyDescent="0.2">
      <c r="A1027" s="125" t="s">
        <v>1124</v>
      </c>
      <c r="B1027" s="126" t="s">
        <v>1124</v>
      </c>
      <c r="C1027" s="2" t="s">
        <v>248</v>
      </c>
      <c r="D1027" s="2" t="s">
        <v>1989</v>
      </c>
      <c r="E1027" s="2" t="s">
        <v>248</v>
      </c>
      <c r="F1027" s="87" t="s">
        <v>2916</v>
      </c>
    </row>
    <row r="1028" spans="1:6" x14ac:dyDescent="0.2">
      <c r="A1028" s="125" t="s">
        <v>1743</v>
      </c>
      <c r="B1028" s="126" t="s">
        <v>1743</v>
      </c>
      <c r="C1028" s="2" t="s">
        <v>712</v>
      </c>
      <c r="D1028" s="2" t="s">
        <v>821</v>
      </c>
      <c r="E1028" s="2" t="s">
        <v>712</v>
      </c>
      <c r="F1028" s="87" t="s">
        <v>2906</v>
      </c>
    </row>
    <row r="1029" spans="1:6" x14ac:dyDescent="0.2">
      <c r="A1029" s="125" t="s">
        <v>1685</v>
      </c>
      <c r="B1029" s="126" t="s">
        <v>1685</v>
      </c>
      <c r="C1029" s="2" t="s">
        <v>669</v>
      </c>
      <c r="D1029" s="2" t="s">
        <v>2050</v>
      </c>
      <c r="E1029" s="2" t="s">
        <v>2052</v>
      </c>
      <c r="F1029" s="87" t="s">
        <v>2912</v>
      </c>
    </row>
    <row r="1030" spans="1:6" x14ac:dyDescent="0.2">
      <c r="A1030" s="125" t="s">
        <v>960</v>
      </c>
      <c r="B1030" s="126" t="s">
        <v>960</v>
      </c>
      <c r="C1030" s="2" t="s">
        <v>126</v>
      </c>
      <c r="D1030" s="2" t="s">
        <v>1973</v>
      </c>
      <c r="E1030" s="2" t="s">
        <v>126</v>
      </c>
      <c r="F1030" s="87" t="s">
        <v>2928</v>
      </c>
    </row>
    <row r="1031" spans="1:6" x14ac:dyDescent="0.2">
      <c r="A1031" s="125" t="s">
        <v>1926</v>
      </c>
      <c r="B1031" s="126" t="s">
        <v>1926</v>
      </c>
      <c r="C1031" s="2" t="s">
        <v>845</v>
      </c>
      <c r="D1031" s="2" t="s">
        <v>218</v>
      </c>
      <c r="E1031" s="2" t="s">
        <v>2143</v>
      </c>
      <c r="F1031" s="87" t="s">
        <v>2902</v>
      </c>
    </row>
    <row r="1032" spans="1:6" x14ac:dyDescent="0.2">
      <c r="A1032" s="125" t="s">
        <v>1927</v>
      </c>
      <c r="B1032" s="126" t="s">
        <v>1927</v>
      </c>
      <c r="C1032" s="2" t="s">
        <v>846</v>
      </c>
      <c r="D1032" s="2" t="s">
        <v>218</v>
      </c>
      <c r="E1032" s="2" t="s">
        <v>846</v>
      </c>
      <c r="F1032" s="87" t="s">
        <v>2902</v>
      </c>
    </row>
    <row r="1033" spans="1:6" x14ac:dyDescent="0.2">
      <c r="A1033" s="125" t="s">
        <v>1441</v>
      </c>
      <c r="B1033" s="126" t="s">
        <v>1441</v>
      </c>
      <c r="C1033" s="2" t="s">
        <v>2316</v>
      </c>
      <c r="D1033" s="2" t="s">
        <v>2032</v>
      </c>
      <c r="E1033" s="2" t="s">
        <v>2510</v>
      </c>
      <c r="F1033" s="87" t="s">
        <v>2932</v>
      </c>
    </row>
    <row r="1034" spans="1:6" x14ac:dyDescent="0.2">
      <c r="A1034" s="125" t="s">
        <v>1257</v>
      </c>
      <c r="B1034" s="126" t="s">
        <v>1257</v>
      </c>
      <c r="C1034" s="2" t="s">
        <v>351</v>
      </c>
      <c r="D1034" s="2" t="s">
        <v>339</v>
      </c>
      <c r="E1034" s="2" t="s">
        <v>2144</v>
      </c>
      <c r="F1034" s="87" t="s">
        <v>2907</v>
      </c>
    </row>
    <row r="1035" spans="1:6" x14ac:dyDescent="0.2">
      <c r="A1035" s="125" t="s">
        <v>1686</v>
      </c>
      <c r="B1035" s="126" t="s">
        <v>1686</v>
      </c>
      <c r="C1035" s="2" t="s">
        <v>670</v>
      </c>
      <c r="D1035" s="2" t="s">
        <v>2416</v>
      </c>
      <c r="E1035" s="2" t="s">
        <v>670</v>
      </c>
      <c r="F1035" s="87" t="s">
        <v>2912</v>
      </c>
    </row>
    <row r="1036" spans="1:6" x14ac:dyDescent="0.2">
      <c r="A1036" s="125" t="s">
        <v>1928</v>
      </c>
      <c r="B1036" s="126" t="s">
        <v>1928</v>
      </c>
      <c r="C1036" s="2" t="s">
        <v>847</v>
      </c>
      <c r="D1036" s="2" t="s">
        <v>847</v>
      </c>
      <c r="E1036" s="2" t="s">
        <v>847</v>
      </c>
      <c r="F1036" s="87" t="s">
        <v>2902</v>
      </c>
    </row>
    <row r="1037" spans="1:6" x14ac:dyDescent="0.2">
      <c r="A1037" s="125" t="s">
        <v>1929</v>
      </c>
      <c r="B1037" s="126" t="s">
        <v>1929</v>
      </c>
      <c r="C1037" s="2" t="s">
        <v>2317</v>
      </c>
      <c r="D1037" s="2" t="s">
        <v>2355</v>
      </c>
      <c r="E1037" s="2" t="s">
        <v>2355</v>
      </c>
      <c r="F1037" s="87" t="s">
        <v>2902</v>
      </c>
    </row>
    <row r="1038" spans="1:6" x14ac:dyDescent="0.2">
      <c r="A1038" s="125" t="s">
        <v>1572</v>
      </c>
      <c r="B1038" s="126" t="s">
        <v>1572</v>
      </c>
      <c r="C1038" s="2" t="s">
        <v>580</v>
      </c>
      <c r="D1038" s="2" t="s">
        <v>2355</v>
      </c>
      <c r="E1038" s="2" t="s">
        <v>580</v>
      </c>
      <c r="F1038" s="87" t="s">
        <v>2921</v>
      </c>
    </row>
    <row r="1039" spans="1:6" x14ac:dyDescent="0.2">
      <c r="A1039" s="125" t="s">
        <v>1957</v>
      </c>
      <c r="B1039" s="126" t="s">
        <v>1957</v>
      </c>
      <c r="C1039" s="2" t="s">
        <v>870</v>
      </c>
      <c r="D1039" s="2" t="s">
        <v>859</v>
      </c>
      <c r="E1039" s="2" t="s">
        <v>870</v>
      </c>
      <c r="F1039" s="87" t="s">
        <v>2933</v>
      </c>
    </row>
    <row r="1040" spans="1:6" x14ac:dyDescent="0.2">
      <c r="A1040" s="125" t="s">
        <v>1015</v>
      </c>
      <c r="B1040" s="126" t="s">
        <v>1015</v>
      </c>
      <c r="C1040" s="2" t="s">
        <v>162</v>
      </c>
      <c r="D1040" s="2" t="s">
        <v>1980</v>
      </c>
      <c r="E1040" s="2" t="s">
        <v>162</v>
      </c>
      <c r="F1040" s="87" t="s">
        <v>2899</v>
      </c>
    </row>
    <row r="1041" spans="1:6" x14ac:dyDescent="0.2">
      <c r="A1041" s="125" t="s">
        <v>1880</v>
      </c>
      <c r="B1041" s="126" t="s">
        <v>1880</v>
      </c>
      <c r="C1041" s="2" t="s">
        <v>813</v>
      </c>
      <c r="D1041" s="2" t="s">
        <v>2354</v>
      </c>
      <c r="E1041" s="2" t="s">
        <v>813</v>
      </c>
      <c r="F1041" s="87" t="s">
        <v>2918</v>
      </c>
    </row>
    <row r="1042" spans="1:6" x14ac:dyDescent="0.2">
      <c r="A1042" s="125" t="s">
        <v>1744</v>
      </c>
      <c r="B1042" s="126" t="s">
        <v>1744</v>
      </c>
      <c r="C1042" s="2" t="s">
        <v>713</v>
      </c>
      <c r="D1042" s="2" t="s">
        <v>821</v>
      </c>
      <c r="E1042" s="2" t="s">
        <v>713</v>
      </c>
      <c r="F1042" s="87" t="s">
        <v>2906</v>
      </c>
    </row>
    <row r="1043" spans="1:6" x14ac:dyDescent="0.2">
      <c r="A1043" s="125" t="s">
        <v>1016</v>
      </c>
      <c r="B1043" s="126" t="s">
        <v>1016</v>
      </c>
      <c r="C1043" s="2" t="s">
        <v>163</v>
      </c>
      <c r="D1043" s="2" t="s">
        <v>1981</v>
      </c>
      <c r="E1043" s="2" t="s">
        <v>163</v>
      </c>
      <c r="F1043" s="87" t="s">
        <v>2899</v>
      </c>
    </row>
    <row r="1044" spans="1:6" x14ac:dyDescent="0.2">
      <c r="A1044" s="125" t="s">
        <v>1881</v>
      </c>
      <c r="B1044" s="126" t="s">
        <v>1881</v>
      </c>
      <c r="C1044" s="2" t="s">
        <v>662</v>
      </c>
      <c r="D1044" s="2" t="s">
        <v>802</v>
      </c>
      <c r="E1044" s="2" t="s">
        <v>662</v>
      </c>
      <c r="F1044" s="87" t="s">
        <v>2918</v>
      </c>
    </row>
    <row r="1045" spans="1:6" x14ac:dyDescent="0.2">
      <c r="A1045" s="125" t="s">
        <v>1322</v>
      </c>
      <c r="B1045" s="126" t="s">
        <v>1322</v>
      </c>
      <c r="C1045" s="2" t="s">
        <v>398</v>
      </c>
      <c r="D1045" s="2" t="s">
        <v>2338</v>
      </c>
      <c r="E1045" s="2" t="s">
        <v>398</v>
      </c>
      <c r="F1045" s="87" t="s">
        <v>2910</v>
      </c>
    </row>
    <row r="1046" spans="1:6" x14ac:dyDescent="0.2">
      <c r="A1046" s="125" t="s">
        <v>1712</v>
      </c>
      <c r="B1046" s="126" t="s">
        <v>1712</v>
      </c>
      <c r="C1046" s="2" t="s">
        <v>688</v>
      </c>
      <c r="D1046" s="2" t="s">
        <v>693</v>
      </c>
      <c r="E1046" s="2" t="s">
        <v>688</v>
      </c>
      <c r="F1046" s="87" t="s">
        <v>2927</v>
      </c>
    </row>
    <row r="1047" spans="1:6" x14ac:dyDescent="0.2">
      <c r="A1047" s="125" t="s">
        <v>1064</v>
      </c>
      <c r="B1047" s="126" t="s">
        <v>1064</v>
      </c>
      <c r="C1047" s="2" t="s">
        <v>204</v>
      </c>
      <c r="D1047" s="2" t="s">
        <v>2391</v>
      </c>
      <c r="E1047" s="2" t="s">
        <v>204</v>
      </c>
      <c r="F1047" s="87" t="s">
        <v>2925</v>
      </c>
    </row>
    <row r="1048" spans="1:6" x14ac:dyDescent="0.2">
      <c r="A1048" s="125" t="s">
        <v>1930</v>
      </c>
      <c r="B1048" s="126" t="s">
        <v>1930</v>
      </c>
      <c r="C1048" s="2" t="s">
        <v>848</v>
      </c>
      <c r="D1048" s="2" t="s">
        <v>2079</v>
      </c>
      <c r="E1048" s="2" t="s">
        <v>848</v>
      </c>
      <c r="F1048" s="87" t="s">
        <v>2902</v>
      </c>
    </row>
    <row r="1049" spans="1:6" x14ac:dyDescent="0.2">
      <c r="A1049" s="125" t="s">
        <v>1931</v>
      </c>
      <c r="B1049" s="126" t="s">
        <v>1931</v>
      </c>
      <c r="C1049" s="2" t="s">
        <v>849</v>
      </c>
      <c r="D1049" s="2" t="s">
        <v>2539</v>
      </c>
      <c r="E1049" s="2" t="s">
        <v>849</v>
      </c>
      <c r="F1049" s="87" t="s">
        <v>2902</v>
      </c>
    </row>
    <row r="1050" spans="1:6" x14ac:dyDescent="0.2">
      <c r="A1050" s="125" t="s">
        <v>1932</v>
      </c>
      <c r="B1050" s="126" t="s">
        <v>1932</v>
      </c>
      <c r="C1050" s="2" t="s">
        <v>2223</v>
      </c>
      <c r="D1050" s="2" t="s">
        <v>2539</v>
      </c>
      <c r="E1050" s="2" t="s">
        <v>2539</v>
      </c>
      <c r="F1050" s="87" t="s">
        <v>2902</v>
      </c>
    </row>
    <row r="1051" spans="1:6" x14ac:dyDescent="0.2">
      <c r="A1051" s="125" t="s">
        <v>1804</v>
      </c>
      <c r="B1051" s="126" t="s">
        <v>1804</v>
      </c>
      <c r="C1051" s="2" t="s">
        <v>754</v>
      </c>
      <c r="D1051" s="2" t="s">
        <v>2064</v>
      </c>
      <c r="E1051" s="2" t="s">
        <v>754</v>
      </c>
      <c r="F1051" s="87" t="s">
        <v>2905</v>
      </c>
    </row>
    <row r="1052" spans="1:6" x14ac:dyDescent="0.2">
      <c r="A1052" s="125" t="s">
        <v>1065</v>
      </c>
      <c r="B1052" s="126" t="s">
        <v>1065</v>
      </c>
      <c r="C1052" s="2" t="s">
        <v>205</v>
      </c>
      <c r="D1052" s="2" t="s">
        <v>828</v>
      </c>
      <c r="E1052" s="2" t="s">
        <v>205</v>
      </c>
      <c r="F1052" s="87" t="s">
        <v>2925</v>
      </c>
    </row>
    <row r="1053" spans="1:6" x14ac:dyDescent="0.2">
      <c r="A1053" s="125" t="s">
        <v>1745</v>
      </c>
      <c r="B1053" s="126" t="s">
        <v>1745</v>
      </c>
      <c r="C1053" s="2" t="s">
        <v>714</v>
      </c>
      <c r="D1053" s="2" t="s">
        <v>821</v>
      </c>
      <c r="E1053" s="2" t="s">
        <v>714</v>
      </c>
      <c r="F1053" s="87" t="s">
        <v>2906</v>
      </c>
    </row>
    <row r="1054" spans="1:6" x14ac:dyDescent="0.2">
      <c r="A1054" s="125" t="s">
        <v>1407</v>
      </c>
      <c r="B1054" s="126" t="s">
        <v>1407</v>
      </c>
      <c r="C1054" s="2" t="s">
        <v>2318</v>
      </c>
      <c r="D1054" s="2" t="s">
        <v>843</v>
      </c>
      <c r="E1054" s="2" t="s">
        <v>2511</v>
      </c>
      <c r="F1054" s="87" t="s">
        <v>2930</v>
      </c>
    </row>
    <row r="1055" spans="1:6" x14ac:dyDescent="0.2">
      <c r="A1055" s="125" t="s">
        <v>1258</v>
      </c>
      <c r="B1055" s="126" t="s">
        <v>1258</v>
      </c>
      <c r="C1055" s="2" t="s">
        <v>352</v>
      </c>
      <c r="D1055" s="2" t="s">
        <v>340</v>
      </c>
      <c r="E1055" s="2" t="s">
        <v>352</v>
      </c>
      <c r="F1055" s="87" t="s">
        <v>2907</v>
      </c>
    </row>
    <row r="1056" spans="1:6" x14ac:dyDescent="0.2">
      <c r="A1056" s="125" t="s">
        <v>1650</v>
      </c>
      <c r="B1056" s="126" t="s">
        <v>1650</v>
      </c>
      <c r="C1056" s="2" t="s">
        <v>642</v>
      </c>
      <c r="D1056" s="2" t="s">
        <v>847</v>
      </c>
      <c r="E1056" s="2" t="s">
        <v>642</v>
      </c>
      <c r="F1056" s="87" t="s">
        <v>2935</v>
      </c>
    </row>
    <row r="1057" spans="1:6" x14ac:dyDescent="0.2">
      <c r="A1057" s="125" t="s">
        <v>1214</v>
      </c>
      <c r="B1057" s="126" t="s">
        <v>1214</v>
      </c>
      <c r="C1057" s="2" t="s">
        <v>2145</v>
      </c>
      <c r="D1057" s="2" t="s">
        <v>2005</v>
      </c>
      <c r="E1057" s="2" t="s">
        <v>2145</v>
      </c>
      <c r="F1057" s="87" t="s">
        <v>2904</v>
      </c>
    </row>
    <row r="1058" spans="1:6" x14ac:dyDescent="0.2">
      <c r="A1058" s="125" t="s">
        <v>1687</v>
      </c>
      <c r="B1058" s="126" t="s">
        <v>1687</v>
      </c>
      <c r="C1058" s="2" t="s">
        <v>671</v>
      </c>
      <c r="D1058" s="2" t="s">
        <v>2050</v>
      </c>
      <c r="E1058" s="2" t="s">
        <v>671</v>
      </c>
      <c r="F1058" s="87" t="s">
        <v>2912</v>
      </c>
    </row>
    <row r="1059" spans="1:6" x14ac:dyDescent="0.2">
      <c r="A1059" s="125" t="s">
        <v>1348</v>
      </c>
      <c r="B1059" s="126" t="s">
        <v>1348</v>
      </c>
      <c r="C1059" s="2" t="s">
        <v>2319</v>
      </c>
      <c r="D1059" s="2" t="s">
        <v>2020</v>
      </c>
      <c r="E1059" s="2" t="s">
        <v>2512</v>
      </c>
      <c r="F1059" s="87" t="s">
        <v>2934</v>
      </c>
    </row>
    <row r="1060" spans="1:6" x14ac:dyDescent="0.2">
      <c r="A1060" s="125" t="s">
        <v>1349</v>
      </c>
      <c r="B1060" s="126" t="s">
        <v>1349</v>
      </c>
      <c r="C1060" s="2" t="s">
        <v>2320</v>
      </c>
      <c r="D1060" s="2" t="s">
        <v>2020</v>
      </c>
      <c r="E1060" s="2" t="s">
        <v>2513</v>
      </c>
      <c r="F1060" s="87" t="s">
        <v>2934</v>
      </c>
    </row>
    <row r="1061" spans="1:6" x14ac:dyDescent="0.2">
      <c r="A1061" s="125" t="s">
        <v>1350</v>
      </c>
      <c r="B1061" s="126" t="s">
        <v>1350</v>
      </c>
      <c r="C1061" s="2" t="s">
        <v>411</v>
      </c>
      <c r="D1061" s="2" t="s">
        <v>2020</v>
      </c>
      <c r="E1061" s="2" t="s">
        <v>2026</v>
      </c>
      <c r="F1061" s="87" t="s">
        <v>2934</v>
      </c>
    </row>
    <row r="1062" spans="1:6" x14ac:dyDescent="0.2">
      <c r="A1062" s="125" t="s">
        <v>1351</v>
      </c>
      <c r="B1062" s="126" t="s">
        <v>1351</v>
      </c>
      <c r="C1062" s="2" t="s">
        <v>412</v>
      </c>
      <c r="D1062" s="2" t="s">
        <v>2020</v>
      </c>
      <c r="E1062" s="2" t="s">
        <v>2027</v>
      </c>
      <c r="F1062" s="87" t="s">
        <v>2934</v>
      </c>
    </row>
    <row r="1063" spans="1:6" x14ac:dyDescent="0.2">
      <c r="A1063" s="125" t="s">
        <v>1490</v>
      </c>
      <c r="B1063" s="126" t="s">
        <v>1490</v>
      </c>
      <c r="C1063" s="2" t="s">
        <v>515</v>
      </c>
      <c r="D1063" s="2" t="s">
        <v>2333</v>
      </c>
      <c r="E1063" s="2" t="s">
        <v>2035</v>
      </c>
      <c r="F1063" s="87" t="s">
        <v>2900</v>
      </c>
    </row>
    <row r="1064" spans="1:6" x14ac:dyDescent="0.2">
      <c r="A1064" s="125" t="s">
        <v>1594</v>
      </c>
      <c r="B1064" s="126" t="s">
        <v>1594</v>
      </c>
      <c r="C1064" s="2" t="s">
        <v>594</v>
      </c>
      <c r="D1064" s="2" t="s">
        <v>504</v>
      </c>
      <c r="E1064" s="2" t="s">
        <v>594</v>
      </c>
      <c r="F1064" s="87" t="s">
        <v>2908</v>
      </c>
    </row>
    <row r="1065" spans="1:6" x14ac:dyDescent="0.2">
      <c r="A1065" s="125" t="s">
        <v>1805</v>
      </c>
      <c r="B1065" s="126" t="s">
        <v>1805</v>
      </c>
      <c r="C1065" s="2" t="s">
        <v>755</v>
      </c>
      <c r="D1065" s="2" t="s">
        <v>2065</v>
      </c>
      <c r="E1065" s="2" t="s">
        <v>2437</v>
      </c>
      <c r="F1065" s="87" t="s">
        <v>2905</v>
      </c>
    </row>
    <row r="1066" spans="1:6" x14ac:dyDescent="0.2">
      <c r="A1066" s="125" t="s">
        <v>1352</v>
      </c>
      <c r="B1066" s="126" t="s">
        <v>1352</v>
      </c>
      <c r="C1066" s="2" t="s">
        <v>413</v>
      </c>
      <c r="D1066" s="2" t="s">
        <v>2391</v>
      </c>
      <c r="E1066" s="2" t="s">
        <v>413</v>
      </c>
      <c r="F1066" s="87" t="s">
        <v>2934</v>
      </c>
    </row>
    <row r="1067" spans="1:6" x14ac:dyDescent="0.2">
      <c r="A1067" s="125" t="s">
        <v>1806</v>
      </c>
      <c r="B1067" s="126" t="s">
        <v>1806</v>
      </c>
      <c r="C1067" s="2" t="s">
        <v>756</v>
      </c>
      <c r="D1067" s="2" t="s">
        <v>2065</v>
      </c>
      <c r="E1067" s="2" t="s">
        <v>2437</v>
      </c>
      <c r="F1067" s="87" t="s">
        <v>2905</v>
      </c>
    </row>
    <row r="1068" spans="1:6" x14ac:dyDescent="0.2">
      <c r="A1068" s="125" t="s">
        <v>1298</v>
      </c>
      <c r="B1068" s="126" t="s">
        <v>1298</v>
      </c>
      <c r="C1068" s="2" t="s">
        <v>381</v>
      </c>
      <c r="D1068" s="2" t="s">
        <v>381</v>
      </c>
      <c r="E1068" s="2" t="s">
        <v>381</v>
      </c>
      <c r="F1068" s="87" t="s">
        <v>2924</v>
      </c>
    </row>
    <row r="1069" spans="1:6" x14ac:dyDescent="0.2">
      <c r="A1069" s="125" t="s">
        <v>1845</v>
      </c>
      <c r="B1069" s="126" t="s">
        <v>1845</v>
      </c>
      <c r="C1069" s="2" t="s">
        <v>787</v>
      </c>
      <c r="D1069" s="2" t="s">
        <v>782</v>
      </c>
      <c r="E1069" s="2" t="s">
        <v>787</v>
      </c>
      <c r="F1069" s="87" t="s">
        <v>2919</v>
      </c>
    </row>
    <row r="1070" spans="1:6" x14ac:dyDescent="0.2">
      <c r="A1070" s="125" t="s">
        <v>1846</v>
      </c>
      <c r="B1070" s="126" t="s">
        <v>1846</v>
      </c>
      <c r="C1070" s="2" t="s">
        <v>788</v>
      </c>
      <c r="D1070" s="2" t="s">
        <v>2350</v>
      </c>
      <c r="E1070" s="2" t="s">
        <v>788</v>
      </c>
      <c r="F1070" s="87" t="s">
        <v>2919</v>
      </c>
    </row>
    <row r="1071" spans="1:6" x14ac:dyDescent="0.2">
      <c r="A1071" s="125" t="s">
        <v>1847</v>
      </c>
      <c r="B1071" s="126" t="s">
        <v>1847</v>
      </c>
      <c r="C1071" s="2" t="s">
        <v>789</v>
      </c>
      <c r="D1071" s="2" t="s">
        <v>2350</v>
      </c>
      <c r="E1071" s="2" t="s">
        <v>789</v>
      </c>
      <c r="F1071" s="87" t="s">
        <v>2919</v>
      </c>
    </row>
    <row r="1072" spans="1:6" x14ac:dyDescent="0.2">
      <c r="A1072" s="125" t="s">
        <v>1848</v>
      </c>
      <c r="B1072" s="126" t="s">
        <v>1848</v>
      </c>
      <c r="C1072" s="2" t="s">
        <v>790</v>
      </c>
      <c r="D1072" s="2" t="s">
        <v>803</v>
      </c>
      <c r="E1072" s="2" t="s">
        <v>790</v>
      </c>
      <c r="F1072" s="87" t="s">
        <v>2919</v>
      </c>
    </row>
    <row r="1073" spans="1:6" x14ac:dyDescent="0.2">
      <c r="A1073" s="125" t="s">
        <v>1688</v>
      </c>
      <c r="B1073" s="126" t="s">
        <v>1688</v>
      </c>
      <c r="C1073" s="2" t="s">
        <v>672</v>
      </c>
      <c r="D1073" s="2" t="s">
        <v>2049</v>
      </c>
      <c r="E1073" s="2" t="s">
        <v>672</v>
      </c>
      <c r="F1073" s="87" t="s">
        <v>2912</v>
      </c>
    </row>
    <row r="1074" spans="1:6" x14ac:dyDescent="0.2">
      <c r="A1074" s="125" t="s">
        <v>1689</v>
      </c>
      <c r="B1074" s="126" t="s">
        <v>1689</v>
      </c>
      <c r="C1074" s="2" t="s">
        <v>673</v>
      </c>
      <c r="D1074" s="2" t="s">
        <v>2049</v>
      </c>
      <c r="E1074" s="2" t="s">
        <v>2053</v>
      </c>
      <c r="F1074" s="87" t="s">
        <v>2912</v>
      </c>
    </row>
    <row r="1075" spans="1:6" x14ac:dyDescent="0.2">
      <c r="A1075" s="125" t="s">
        <v>1882</v>
      </c>
      <c r="B1075" s="126" t="s">
        <v>1882</v>
      </c>
      <c r="C1075" s="2" t="s">
        <v>814</v>
      </c>
      <c r="D1075" s="2" t="s">
        <v>803</v>
      </c>
      <c r="E1075" s="2" t="s">
        <v>814</v>
      </c>
      <c r="F1075" s="87" t="s">
        <v>2918</v>
      </c>
    </row>
    <row r="1076" spans="1:6" x14ac:dyDescent="0.2">
      <c r="A1076" s="125" t="s">
        <v>1849</v>
      </c>
      <c r="B1076" s="126" t="s">
        <v>1849</v>
      </c>
      <c r="C1076" s="2" t="s">
        <v>791</v>
      </c>
      <c r="D1076" s="2" t="s">
        <v>758</v>
      </c>
      <c r="E1076" s="2" t="s">
        <v>791</v>
      </c>
      <c r="F1076" s="87" t="s">
        <v>2919</v>
      </c>
    </row>
    <row r="1077" spans="1:6" x14ac:dyDescent="0.2">
      <c r="A1077" s="125" t="s">
        <v>1066</v>
      </c>
      <c r="B1077" s="126" t="s">
        <v>1066</v>
      </c>
      <c r="C1077" s="2" t="s">
        <v>206</v>
      </c>
      <c r="D1077" s="2" t="s">
        <v>2391</v>
      </c>
      <c r="E1077" s="2" t="s">
        <v>206</v>
      </c>
      <c r="F1077" s="87" t="s">
        <v>2925</v>
      </c>
    </row>
    <row r="1078" spans="1:6" x14ac:dyDescent="0.2">
      <c r="A1078" s="125" t="s">
        <v>1883</v>
      </c>
      <c r="B1078" s="126" t="s">
        <v>1883</v>
      </c>
      <c r="C1078" s="2" t="s">
        <v>815</v>
      </c>
      <c r="D1078" s="2" t="s">
        <v>2073</v>
      </c>
      <c r="E1078" s="2" t="s">
        <v>815</v>
      </c>
      <c r="F1078" s="87" t="s">
        <v>2918</v>
      </c>
    </row>
    <row r="1079" spans="1:6" x14ac:dyDescent="0.2">
      <c r="A1079" s="125" t="s">
        <v>1884</v>
      </c>
      <c r="B1079" s="126" t="s">
        <v>1884</v>
      </c>
      <c r="C1079" s="2" t="s">
        <v>816</v>
      </c>
      <c r="D1079" s="2" t="s">
        <v>803</v>
      </c>
      <c r="E1079" s="2" t="s">
        <v>816</v>
      </c>
      <c r="F1079" s="87" t="s">
        <v>2918</v>
      </c>
    </row>
    <row r="1080" spans="1:6" x14ac:dyDescent="0.2">
      <c r="A1080" s="125" t="s">
        <v>1067</v>
      </c>
      <c r="B1080" s="126" t="s">
        <v>1067</v>
      </c>
      <c r="C1080" s="2" t="s">
        <v>2321</v>
      </c>
      <c r="D1080" s="2" t="s">
        <v>2443</v>
      </c>
      <c r="E1080" s="2" t="s">
        <v>2514</v>
      </c>
      <c r="F1080" s="87" t="s">
        <v>2925</v>
      </c>
    </row>
    <row r="1081" spans="1:6" x14ac:dyDescent="0.2">
      <c r="A1081" s="125" t="s">
        <v>1194</v>
      </c>
      <c r="B1081" s="126" t="s">
        <v>1194</v>
      </c>
      <c r="C1081" s="2" t="s">
        <v>300</v>
      </c>
      <c r="D1081" s="2" t="s">
        <v>2377</v>
      </c>
      <c r="E1081" s="2" t="s">
        <v>300</v>
      </c>
      <c r="F1081" s="87" t="s">
        <v>2911</v>
      </c>
    </row>
    <row r="1082" spans="1:6" x14ac:dyDescent="0.2">
      <c r="A1082" s="125" t="s">
        <v>1933</v>
      </c>
      <c r="B1082" s="126" t="s">
        <v>1933</v>
      </c>
      <c r="C1082" s="2" t="s">
        <v>850</v>
      </c>
      <c r="D1082" s="2" t="s">
        <v>218</v>
      </c>
      <c r="E1082" s="2" t="s">
        <v>850</v>
      </c>
      <c r="F1082" s="87" t="s">
        <v>2902</v>
      </c>
    </row>
    <row r="1083" spans="1:6" x14ac:dyDescent="0.2">
      <c r="A1083" s="125" t="s">
        <v>1934</v>
      </c>
      <c r="B1083" s="126" t="s">
        <v>1934</v>
      </c>
      <c r="C1083" s="2" t="s">
        <v>834</v>
      </c>
      <c r="D1083" s="2" t="s">
        <v>2065</v>
      </c>
      <c r="E1083" s="2" t="s">
        <v>2437</v>
      </c>
      <c r="F1083" s="87" t="s">
        <v>2902</v>
      </c>
    </row>
    <row r="1084" spans="1:6" x14ac:dyDescent="0.2">
      <c r="A1084" s="125" t="s">
        <v>1461</v>
      </c>
      <c r="B1084" s="126" t="s">
        <v>1461</v>
      </c>
      <c r="C1084" s="2" t="s">
        <v>1960</v>
      </c>
      <c r="D1084" s="2" t="s">
        <v>2033</v>
      </c>
      <c r="E1084" s="2" t="s">
        <v>1960</v>
      </c>
      <c r="F1084" s="87" t="s">
        <v>2936</v>
      </c>
    </row>
    <row r="1085" spans="1:6" x14ac:dyDescent="0.2">
      <c r="A1085" s="125" t="s">
        <v>991</v>
      </c>
      <c r="B1085" s="126" t="s">
        <v>991</v>
      </c>
      <c r="C1085" s="2" t="s">
        <v>145</v>
      </c>
      <c r="D1085" s="2" t="s">
        <v>2334</v>
      </c>
      <c r="E1085" s="2" t="s">
        <v>145</v>
      </c>
      <c r="F1085" s="87" t="s">
        <v>2909</v>
      </c>
    </row>
    <row r="1086" spans="1:6" x14ac:dyDescent="0.2">
      <c r="A1086" s="125" t="s">
        <v>1299</v>
      </c>
      <c r="B1086" s="126" t="s">
        <v>1299</v>
      </c>
      <c r="C1086" s="2" t="s">
        <v>2322</v>
      </c>
      <c r="D1086" s="2" t="s">
        <v>2361</v>
      </c>
      <c r="E1086" s="2" t="s">
        <v>2515</v>
      </c>
      <c r="F1086" s="87" t="s">
        <v>2924</v>
      </c>
    </row>
    <row r="1087" spans="1:6" x14ac:dyDescent="0.2">
      <c r="A1087" s="125" t="s">
        <v>1068</v>
      </c>
      <c r="B1087" s="126" t="s">
        <v>1068</v>
      </c>
      <c r="C1087" s="2" t="s">
        <v>2323</v>
      </c>
      <c r="D1087" s="2" t="s">
        <v>1964</v>
      </c>
      <c r="E1087" s="2" t="s">
        <v>2516</v>
      </c>
      <c r="F1087" s="87" t="s">
        <v>2925</v>
      </c>
    </row>
    <row r="1088" spans="1:6" x14ac:dyDescent="0.2">
      <c r="A1088" s="125" t="s">
        <v>1885</v>
      </c>
      <c r="B1088" s="126" t="s">
        <v>1885</v>
      </c>
      <c r="C1088" s="2" t="s">
        <v>878</v>
      </c>
      <c r="D1088" s="2" t="s">
        <v>803</v>
      </c>
      <c r="E1088" s="2" t="s">
        <v>878</v>
      </c>
      <c r="F1088" s="87" t="s">
        <v>2918</v>
      </c>
    </row>
    <row r="1089" spans="1:6" x14ac:dyDescent="0.2">
      <c r="A1089" s="125" t="s">
        <v>1651</v>
      </c>
      <c r="B1089" s="126" t="s">
        <v>1651</v>
      </c>
      <c r="C1089" s="2" t="s">
        <v>643</v>
      </c>
      <c r="D1089" s="2" t="s">
        <v>847</v>
      </c>
      <c r="E1089" s="2" t="s">
        <v>643</v>
      </c>
      <c r="F1089" s="87" t="s">
        <v>2935</v>
      </c>
    </row>
    <row r="1090" spans="1:6" x14ac:dyDescent="0.2">
      <c r="A1090" s="125" t="s">
        <v>1652</v>
      </c>
      <c r="B1090" s="126" t="s">
        <v>1652</v>
      </c>
      <c r="C1090" s="2" t="s">
        <v>644</v>
      </c>
      <c r="D1090" s="2" t="s">
        <v>847</v>
      </c>
      <c r="E1090" s="2" t="s">
        <v>644</v>
      </c>
      <c r="F1090" s="87" t="s">
        <v>2935</v>
      </c>
    </row>
    <row r="1091" spans="1:6" x14ac:dyDescent="0.2">
      <c r="A1091" s="125" t="s">
        <v>1807</v>
      </c>
      <c r="B1091" s="126" t="s">
        <v>1807</v>
      </c>
      <c r="C1091" s="2" t="s">
        <v>142</v>
      </c>
      <c r="D1091" s="2" t="s">
        <v>2065</v>
      </c>
      <c r="E1091" s="2" t="s">
        <v>2437</v>
      </c>
      <c r="F1091" s="87" t="s">
        <v>2905</v>
      </c>
    </row>
    <row r="1092" spans="1:6" x14ac:dyDescent="0.2">
      <c r="A1092" s="125" t="s">
        <v>1935</v>
      </c>
      <c r="B1092" s="126" t="s">
        <v>1935</v>
      </c>
      <c r="C1092" s="2" t="s">
        <v>526</v>
      </c>
      <c r="D1092" s="2" t="s">
        <v>218</v>
      </c>
      <c r="E1092" s="2" t="s">
        <v>526</v>
      </c>
      <c r="F1092" s="87" t="s">
        <v>2902</v>
      </c>
    </row>
    <row r="1093" spans="1:6" x14ac:dyDescent="0.2">
      <c r="A1093" s="125" t="s">
        <v>1713</v>
      </c>
      <c r="B1093" s="126" t="s">
        <v>1713</v>
      </c>
      <c r="C1093" s="2" t="s">
        <v>689</v>
      </c>
      <c r="D1093" s="2" t="s">
        <v>2055</v>
      </c>
      <c r="E1093" s="2" t="s">
        <v>2055</v>
      </c>
      <c r="F1093" s="87" t="s">
        <v>2927</v>
      </c>
    </row>
    <row r="1094" spans="1:6" x14ac:dyDescent="0.2">
      <c r="A1094" s="125" t="s">
        <v>992</v>
      </c>
      <c r="B1094" s="126" t="s">
        <v>992</v>
      </c>
      <c r="C1094" s="2" t="s">
        <v>146</v>
      </c>
      <c r="D1094" s="2" t="s">
        <v>2334</v>
      </c>
      <c r="E1094" s="2" t="s">
        <v>2576</v>
      </c>
      <c r="F1094" s="87" t="s">
        <v>2909</v>
      </c>
    </row>
    <row r="1095" spans="1:6" x14ac:dyDescent="0.2">
      <c r="A1095" s="125" t="s">
        <v>1595</v>
      </c>
      <c r="B1095" s="126" t="s">
        <v>1595</v>
      </c>
      <c r="C1095" s="2" t="s">
        <v>595</v>
      </c>
      <c r="D1095" s="2" t="s">
        <v>586</v>
      </c>
      <c r="E1095" s="2" t="s">
        <v>2041</v>
      </c>
      <c r="F1095" s="87" t="s">
        <v>2908</v>
      </c>
    </row>
    <row r="1096" spans="1:6" x14ac:dyDescent="0.2">
      <c r="A1096" s="125" t="s">
        <v>1125</v>
      </c>
      <c r="B1096" s="126" t="s">
        <v>1125</v>
      </c>
      <c r="C1096" s="2" t="s">
        <v>2324</v>
      </c>
      <c r="D1096" s="2" t="s">
        <v>2351</v>
      </c>
      <c r="E1096" s="2" t="s">
        <v>2517</v>
      </c>
      <c r="F1096" s="87" t="s">
        <v>2916</v>
      </c>
    </row>
    <row r="1097" spans="1:6" x14ac:dyDescent="0.2">
      <c r="A1097" s="125" t="s">
        <v>1886</v>
      </c>
      <c r="B1097" s="126" t="s">
        <v>1886</v>
      </c>
      <c r="C1097" s="2" t="s">
        <v>817</v>
      </c>
      <c r="D1097" s="2" t="s">
        <v>2073</v>
      </c>
      <c r="E1097" s="2" t="s">
        <v>817</v>
      </c>
      <c r="F1097" s="87" t="s">
        <v>2918</v>
      </c>
    </row>
    <row r="1098" spans="1:6" x14ac:dyDescent="0.2">
      <c r="A1098" s="125" t="s">
        <v>1850</v>
      </c>
      <c r="B1098" s="126" t="s">
        <v>1850</v>
      </c>
      <c r="C1098" s="2" t="s">
        <v>792</v>
      </c>
      <c r="D1098" s="2" t="s">
        <v>2028</v>
      </c>
      <c r="E1098" s="2" t="s">
        <v>792</v>
      </c>
      <c r="F1098" s="87" t="s">
        <v>2919</v>
      </c>
    </row>
    <row r="1099" spans="1:6" x14ac:dyDescent="0.2">
      <c r="A1099" s="125" t="s">
        <v>961</v>
      </c>
      <c r="B1099" s="126" t="s">
        <v>961</v>
      </c>
      <c r="C1099" s="2" t="s">
        <v>876</v>
      </c>
      <c r="D1099" s="2" t="s">
        <v>1973</v>
      </c>
      <c r="E1099" s="2" t="s">
        <v>876</v>
      </c>
      <c r="F1099" s="87" t="s">
        <v>2928</v>
      </c>
    </row>
    <row r="1100" spans="1:6" x14ac:dyDescent="0.2">
      <c r="A1100" s="125" t="s">
        <v>1887</v>
      </c>
      <c r="B1100" s="126" t="s">
        <v>1887</v>
      </c>
      <c r="C1100" s="2" t="s">
        <v>818</v>
      </c>
      <c r="D1100" s="2" t="s">
        <v>801</v>
      </c>
      <c r="E1100" s="2" t="s">
        <v>818</v>
      </c>
      <c r="F1100" s="87" t="s">
        <v>2918</v>
      </c>
    </row>
    <row r="1101" spans="1:6" x14ac:dyDescent="0.2">
      <c r="A1101" s="125" t="s">
        <v>1408</v>
      </c>
      <c r="B1101" s="126" t="s">
        <v>1408</v>
      </c>
      <c r="C1101" s="2" t="s">
        <v>454</v>
      </c>
      <c r="D1101" s="2" t="s">
        <v>843</v>
      </c>
      <c r="E1101" s="2" t="s">
        <v>454</v>
      </c>
      <c r="F1101" s="87" t="s">
        <v>2930</v>
      </c>
    </row>
    <row r="1102" spans="1:6" x14ac:dyDescent="0.2">
      <c r="A1102" s="125" t="s">
        <v>1888</v>
      </c>
      <c r="B1102" s="126" t="s">
        <v>1888</v>
      </c>
      <c r="C1102" s="2" t="s">
        <v>819</v>
      </c>
      <c r="D1102" s="2" t="s">
        <v>2072</v>
      </c>
      <c r="E1102" s="2" t="s">
        <v>819</v>
      </c>
      <c r="F1102" s="87" t="s">
        <v>2918</v>
      </c>
    </row>
    <row r="1103" spans="1:6" x14ac:dyDescent="0.2">
      <c r="A1103" s="125" t="s">
        <v>1889</v>
      </c>
      <c r="B1103" s="126" t="s">
        <v>1889</v>
      </c>
      <c r="C1103" s="2" t="s">
        <v>820</v>
      </c>
      <c r="D1103" s="2" t="s">
        <v>2073</v>
      </c>
      <c r="E1103" s="2" t="s">
        <v>820</v>
      </c>
      <c r="F1103" s="87" t="s">
        <v>2918</v>
      </c>
    </row>
    <row r="1104" spans="1:6" x14ac:dyDescent="0.2">
      <c r="A1104" s="125" t="s">
        <v>1173</v>
      </c>
      <c r="B1104" s="126" t="s">
        <v>1173</v>
      </c>
      <c r="C1104" s="2" t="s">
        <v>2316</v>
      </c>
      <c r="D1104" s="2" t="s">
        <v>2532</v>
      </c>
      <c r="E1104" s="2" t="s">
        <v>2577</v>
      </c>
      <c r="F1104" s="87" t="s">
        <v>2931</v>
      </c>
    </row>
    <row r="1105" spans="1:6" x14ac:dyDescent="0.2">
      <c r="A1105" s="125" t="s">
        <v>1775</v>
      </c>
      <c r="B1105" s="126" t="s">
        <v>1775</v>
      </c>
      <c r="C1105" s="2" t="s">
        <v>2325</v>
      </c>
      <c r="D1105" s="2" t="s">
        <v>2346</v>
      </c>
      <c r="E1105" s="2" t="s">
        <v>2518</v>
      </c>
      <c r="F1105" s="87" t="s">
        <v>2914</v>
      </c>
    </row>
    <row r="1106" spans="1:6" x14ac:dyDescent="0.2">
      <c r="A1106" s="125" t="s">
        <v>1851</v>
      </c>
      <c r="B1106" s="126" t="s">
        <v>1851</v>
      </c>
      <c r="C1106" s="2" t="s">
        <v>793</v>
      </c>
      <c r="D1106" s="2" t="s">
        <v>780</v>
      </c>
      <c r="E1106" s="2" t="s">
        <v>793</v>
      </c>
      <c r="F1106" s="87" t="s">
        <v>2919</v>
      </c>
    </row>
    <row r="1107" spans="1:6" x14ac:dyDescent="0.2">
      <c r="A1107" s="125" t="s">
        <v>1808</v>
      </c>
      <c r="B1107" s="126" t="s">
        <v>1808</v>
      </c>
      <c r="C1107" s="2" t="s">
        <v>741</v>
      </c>
      <c r="D1107" s="2" t="s">
        <v>2065</v>
      </c>
      <c r="E1107" s="2" t="s">
        <v>741</v>
      </c>
      <c r="F1107" s="87" t="s">
        <v>2905</v>
      </c>
    </row>
    <row r="1108" spans="1:6" x14ac:dyDescent="0.2">
      <c r="A1108" s="125" t="s">
        <v>1936</v>
      </c>
      <c r="B1108" s="126" t="s">
        <v>1936</v>
      </c>
      <c r="C1108" s="2" t="s">
        <v>851</v>
      </c>
      <c r="D1108" s="2" t="s">
        <v>218</v>
      </c>
      <c r="E1108" s="2" t="s">
        <v>851</v>
      </c>
      <c r="F1108" s="87" t="s">
        <v>2902</v>
      </c>
    </row>
    <row r="1109" spans="1:6" x14ac:dyDescent="0.2">
      <c r="A1109" s="125" t="s">
        <v>1442</v>
      </c>
      <c r="B1109" s="126" t="s">
        <v>1442</v>
      </c>
      <c r="C1109" s="2" t="s">
        <v>482</v>
      </c>
      <c r="D1109" s="2" t="s">
        <v>469</v>
      </c>
      <c r="E1109" s="2" t="s">
        <v>482</v>
      </c>
      <c r="F1109" s="87" t="s">
        <v>2932</v>
      </c>
    </row>
    <row r="1110" spans="1:6" x14ac:dyDescent="0.2">
      <c r="A1110" s="125" t="s">
        <v>1852</v>
      </c>
      <c r="B1110" s="126" t="s">
        <v>1852</v>
      </c>
      <c r="C1110" s="2" t="s">
        <v>794</v>
      </c>
      <c r="D1110" s="2" t="s">
        <v>770</v>
      </c>
      <c r="E1110" s="2" t="s">
        <v>794</v>
      </c>
      <c r="F1110" s="87" t="s">
        <v>2919</v>
      </c>
    </row>
    <row r="1111" spans="1:6" x14ac:dyDescent="0.2">
      <c r="A1111" s="125" t="s">
        <v>1776</v>
      </c>
      <c r="B1111" s="126" t="s">
        <v>1776</v>
      </c>
      <c r="C1111" s="2" t="s">
        <v>735</v>
      </c>
      <c r="D1111" s="2" t="s">
        <v>2059</v>
      </c>
      <c r="E1111" s="2" t="s">
        <v>735</v>
      </c>
      <c r="F1111" s="87" t="s">
        <v>2914</v>
      </c>
    </row>
    <row r="1112" spans="1:6" x14ac:dyDescent="0.2">
      <c r="A1112" s="125" t="s">
        <v>1958</v>
      </c>
      <c r="B1112" s="126" t="s">
        <v>1958</v>
      </c>
      <c r="C1112" s="2" t="s">
        <v>871</v>
      </c>
      <c r="D1112" s="2" t="s">
        <v>2081</v>
      </c>
      <c r="E1112" s="2" t="s">
        <v>871</v>
      </c>
      <c r="F1112" s="87" t="s">
        <v>2933</v>
      </c>
    </row>
    <row r="1113" spans="1:6" x14ac:dyDescent="0.2">
      <c r="A1113" s="125" t="s">
        <v>1126</v>
      </c>
      <c r="B1113" s="126" t="s">
        <v>1126</v>
      </c>
      <c r="C1113" s="2" t="s">
        <v>2326</v>
      </c>
      <c r="D1113" s="2" t="s">
        <v>2351</v>
      </c>
      <c r="E1113" s="2" t="s">
        <v>2519</v>
      </c>
      <c r="F1113" s="87" t="s">
        <v>2916</v>
      </c>
    </row>
    <row r="1114" spans="1:6" x14ac:dyDescent="0.2">
      <c r="A1114" s="125" t="s">
        <v>1853</v>
      </c>
      <c r="B1114" s="126" t="s">
        <v>1853</v>
      </c>
      <c r="C1114" s="2" t="s">
        <v>795</v>
      </c>
      <c r="D1114" s="2" t="s">
        <v>2070</v>
      </c>
      <c r="E1114" s="2" t="s">
        <v>795</v>
      </c>
      <c r="F1114" s="87" t="s">
        <v>2919</v>
      </c>
    </row>
    <row r="1115" spans="1:6" x14ac:dyDescent="0.2">
      <c r="A1115" s="125" t="s">
        <v>1069</v>
      </c>
      <c r="B1115" s="126" t="s">
        <v>1069</v>
      </c>
      <c r="C1115" s="2" t="s">
        <v>2184</v>
      </c>
      <c r="D1115" s="2" t="s">
        <v>2358</v>
      </c>
      <c r="E1115" s="2" t="s">
        <v>2363</v>
      </c>
      <c r="F1115" s="87" t="s">
        <v>2925</v>
      </c>
    </row>
    <row r="1116" spans="1:6" x14ac:dyDescent="0.2">
      <c r="A1116" s="125" t="s">
        <v>1353</v>
      </c>
      <c r="B1116" s="126" t="s">
        <v>1353</v>
      </c>
      <c r="C1116" s="2" t="s">
        <v>414</v>
      </c>
      <c r="D1116" s="2" t="s">
        <v>2020</v>
      </c>
      <c r="E1116" s="2" t="s">
        <v>414</v>
      </c>
      <c r="F1116" s="87" t="s">
        <v>2934</v>
      </c>
    </row>
    <row r="1117" spans="1:6" x14ac:dyDescent="0.2">
      <c r="A1117" s="125" t="s">
        <v>1174</v>
      </c>
      <c r="B1117" s="126" t="s">
        <v>1174</v>
      </c>
      <c r="C1117" s="2" t="s">
        <v>2327</v>
      </c>
      <c r="D1117" s="2" t="s">
        <v>2533</v>
      </c>
      <c r="E1117" s="2" t="s">
        <v>2520</v>
      </c>
      <c r="F1117" s="87" t="s">
        <v>2931</v>
      </c>
    </row>
    <row r="1118" spans="1:6" x14ac:dyDescent="0.2">
      <c r="A1118" s="125" t="s">
        <v>928</v>
      </c>
      <c r="B1118" s="126" t="s">
        <v>928</v>
      </c>
      <c r="C1118" s="2" t="s">
        <v>111</v>
      </c>
      <c r="D1118" s="2" t="s">
        <v>76</v>
      </c>
      <c r="E1118" s="2" t="s">
        <v>111</v>
      </c>
      <c r="F1118" s="87" t="s">
        <v>2923</v>
      </c>
    </row>
    <row r="1119" spans="1:6" x14ac:dyDescent="0.2">
      <c r="A1119" s="127" t="s">
        <v>2151</v>
      </c>
      <c r="B1119" s="2" t="s">
        <v>2151</v>
      </c>
      <c r="C1119" s="128"/>
      <c r="D1119" s="2"/>
      <c r="E1119" s="2"/>
    </row>
  </sheetData>
  <sheetProtection algorithmName="SHA-512" hashValue="BcF3jCUUjgyz16CfwgVkzASM0uKHidwzLnTtKvQ1wSrWk9r59XY0SNi6LOyWl+RQ7u54B7uAeerXSYp+T7e3cg==" saltValue="45GJmuvL3nlQVeYMeXXlxw==" spinCount="100000" sheet="1" selectLockedCells="1"/>
  <autoFilter ref="A38:F1119" xr:uid="{00000000-0009-0000-0000-000002000000}"/>
  <mergeCells count="6">
    <mergeCell ref="D30:D33"/>
    <mergeCell ref="D3:D4"/>
    <mergeCell ref="D5:D6"/>
    <mergeCell ref="D7:D8"/>
    <mergeCell ref="D9:D10"/>
    <mergeCell ref="D26:D29"/>
  </mergeCell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FRENTE CONSTANCIA </vt:lpstr>
      <vt:lpstr>REVERSO CONSTANCIA</vt:lpstr>
      <vt:lpstr>DATOS</vt:lpstr>
      <vt:lpstr>'FRENTE CONSTANCIA '!Área_de_impresión</vt:lpstr>
      <vt:lpstr>'REVERSO CONSTANCIA'!Área_de_impresión</vt:lpstr>
      <vt:lpstr>DATOS!AREAS</vt:lpstr>
      <vt:lpstr>AREAS</vt:lpstr>
    </vt:vector>
  </TitlesOfParts>
  <Company>S.E.C.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EPP</dc:creator>
  <cp:lastModifiedBy>Maria Isabel Sanchez Wall</cp:lastModifiedBy>
  <cp:lastPrinted>2024-02-16T16:38:17Z</cp:lastPrinted>
  <dcterms:created xsi:type="dcterms:W3CDTF">2005-02-03T23:22:36Z</dcterms:created>
  <dcterms:modified xsi:type="dcterms:W3CDTF">2024-09-03T16:44:02Z</dcterms:modified>
</cp:coreProperties>
</file>